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80" windowHeight="9255"/>
  </bookViews>
  <sheets>
    <sheet name="Доходы" sheetId="2" r:id="rId1"/>
  </sheets>
  <externalReferences>
    <externalReference r:id="rId2"/>
    <externalReference r:id="rId3"/>
  </externalReferences>
  <definedNames>
    <definedName name="ha">[1]Лист1!$G$292,[1]Лист1!$G$287</definedName>
    <definedName name="hi">[2]Лист1!$G$292,[2]Лист1!$G$287</definedName>
    <definedName name="Orgs">"I5;I15;I22;I26;I30;I37;I41;I45;I49;I53;I57;I67;I71;I78;I85;I92;I96;I100;I107;I114;I118;I122;I126;I130;I137;I147;I151;I155;I159;I163;I170;I177;I184;I191;I195;I202;I206;I210;I214;I218;I222"</definedName>
    <definedName name="_xlnm.Database">#REF!</definedName>
    <definedName name="доля">#REF!</definedName>
    <definedName name="_xlnm.Print_Titles" localSheetId="0">Доходы!$7:$8</definedName>
    <definedName name="процент">#REF!</definedName>
  </definedNames>
  <calcPr calcId="145621"/>
</workbook>
</file>

<file path=xl/calcChain.xml><?xml version="1.0" encoding="utf-8"?>
<calcChain xmlns="http://schemas.openxmlformats.org/spreadsheetml/2006/main">
  <c r="E51" i="2" l="1"/>
  <c r="E49" i="2"/>
  <c r="D51" i="2"/>
  <c r="D49" i="2"/>
  <c r="E42" i="2"/>
  <c r="D42" i="2"/>
  <c r="E26" i="2"/>
  <c r="E53" i="2"/>
  <c r="D53" i="2"/>
  <c r="E47" i="2"/>
  <c r="D47" i="2"/>
  <c r="D16" i="2"/>
  <c r="D15" i="2" s="1"/>
  <c r="E16" i="2"/>
  <c r="E15" i="2" s="1"/>
  <c r="E29" i="2"/>
  <c r="E27" i="2"/>
  <c r="E12" i="2"/>
  <c r="E11" i="2" s="1"/>
  <c r="E21" i="2"/>
  <c r="E24" i="2"/>
  <c r="E23" i="2" s="1"/>
  <c r="E34" i="2"/>
  <c r="E44" i="2"/>
  <c r="D29" i="2"/>
  <c r="D27" i="2"/>
  <c r="D12" i="2"/>
  <c r="D11" i="2" s="1"/>
  <c r="D44" i="2"/>
  <c r="D34" i="2"/>
  <c r="D21" i="2"/>
  <c r="D24" i="2"/>
  <c r="D26" i="2"/>
  <c r="D36" i="2"/>
  <c r="D37" i="2"/>
  <c r="D38" i="2"/>
  <c r="D39" i="2"/>
  <c r="D40" i="2"/>
  <c r="D41" i="2"/>
  <c r="D23" i="2" l="1"/>
  <c r="E33" i="2"/>
  <c r="E32" i="2" s="1"/>
  <c r="E55" i="2" s="1"/>
  <c r="D33" i="2"/>
  <c r="D32" i="2" s="1"/>
  <c r="D55" i="2" s="1"/>
  <c r="D10" i="2"/>
  <c r="D31" i="2" s="1"/>
  <c r="E10" i="2"/>
  <c r="E31" i="2" s="1"/>
  <c r="E56" i="2" l="1"/>
  <c r="D56" i="2"/>
</calcChain>
</file>

<file path=xl/sharedStrings.xml><?xml version="1.0" encoding="utf-8"?>
<sst xmlns="http://schemas.openxmlformats.org/spreadsheetml/2006/main" count="122" uniqueCount="100">
  <si>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</si>
  <si>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</si>
  <si>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</si>
  <si>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</si>
  <si>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</si>
  <si>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</si>
  <si>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</si>
  <si>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</si>
  <si>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</si>
  <si>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</si>
  <si>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</si>
  <si>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ВСЕГО</t>
  </si>
  <si>
    <t>2 00 00000 00 0000 000</t>
  </si>
  <si>
    <t>БЕЗВОЗМЕЗДНЫЕ ПОСТУПЛЕНИЯ</t>
  </si>
  <si>
    <t>2 02 00000 00 0000 000</t>
  </si>
  <si>
    <t>2 02 01000 00 0000 151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</si>
  <si>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</si>
  <si>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</si>
  <si>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</si>
  <si>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</si>
  <si>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</si>
  <si>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</si>
  <si>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</si>
  <si>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</si>
  <si>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</si>
  <si>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</si>
  <si>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</si>
  <si>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</si>
  <si>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</si>
  <si>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</si>
  <si>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</si>
  <si>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</si>
  <si>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</si>
  <si>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</si>
  <si>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</si>
  <si>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</si>
  <si>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</si>
  <si>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</si>
  <si>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</si>
  <si>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</si>
  <si>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</si>
  <si>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</si>
  <si>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1 01 02030 01 0000 110</t>
  </si>
  <si>
    <t>1 06 01030 10 0000110</t>
  </si>
  <si>
    <t xml:space="preserve">Единый сельскохозяйственный налог </t>
  </si>
  <si>
    <t>1 05 03010 01 0000 110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</si>
  <si>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</si>
  <si>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</si>
  <si>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</si>
  <si>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</si>
  <si>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</si>
  <si>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</si>
  <si>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</si>
  <si>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</si>
  <si>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</si>
  <si>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</si>
  <si>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</si>
  <si>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</si>
  <si>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</si>
  <si>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</si>
  <si>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</si>
  <si>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</si>
  <si>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</si>
  <si>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</si>
  <si>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</si>
  <si>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</si>
  <si>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</si>
  <si>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</si>
  <si>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</si>
  <si>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</si>
  <si>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</si>
  <si>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</si>
  <si>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</si>
  <si>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</si>
  <si>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</si>
  <si>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 xml:space="preserve">                                                                                                  Приложение 2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</si>
  <si>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</si>
  <si>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</si>
  <si>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</si>
  <si>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 бюджетам сельских поселений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</si>
  <si>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2017 год </t>
  </si>
  <si>
    <t>2 19 00000 00 0000 000</t>
  </si>
  <si>
    <t>Возврат остатков субсидий, субвенций и иных межбюджетных трансфертов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</si>
  <si>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</si>
  <si>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</si>
  <si>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2 02 20000 00 0000 151</t>
  </si>
  <si>
    <t>Субсидии бюджетам субъектов  Российской Федерации и муниципальных образований (межбюджетные субсидии)</t>
  </si>
  <si>
    <t>2 02 29999 10 0000 151</t>
  </si>
  <si>
    <t>Прочие субсидии бюджетам сельских поселений</t>
  </si>
  <si>
    <t>2 04 00000 00 0000 000</t>
  </si>
  <si>
    <t>Безвозмездные поступления от негосударственных организаций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</si>
  <si>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</si>
  <si>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</si>
  <si>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2 07 00000 00 0000 180</t>
  </si>
  <si>
    <t>Прочие безвозмедные поступления</t>
  </si>
  <si>
    <t>2 07 05030 10 0000 180</t>
  </si>
  <si>
    <t>Прочие безвозмездные поступления  в бюджеты  сельских поселений</t>
  </si>
  <si>
    <t>Утверждено Решением о бюджете на 2017 год</t>
  </si>
  <si>
    <t>Исполнено за  2017 года</t>
  </si>
  <si>
    <t xml:space="preserve">              решению Совета депутатов Беляницкого сельского поселения Сонковского района Тверской области от  26.03 2018   №113    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2017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</si>
</sst>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000"/>
    <numFmt numFmtId="167" formatCode="#,##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12"/>
      <name val="Arial Cyr"/>
      <charset val="204"/>
    </font>
    <font>
      <sz val="11"/>
      <name val="Arial Cyr"/>
      <charset val="204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2" fontId="2" fillId="0" borderId="0">
      <protection locked="0"/>
    </xf>
    <xf numFmtId="42" fontId="2" fillId="0" borderId="0">
      <protection locked="0"/>
    </xf>
    <xf numFmtId="42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" fillId="0" borderId="1">
      <protection locked="0"/>
    </xf>
    <xf numFmtId="43" fontId="1" fillId="0" borderId="0" applyFont="0" applyFill="0" applyBorder="0" applyAlignment="0" applyProtection="0"/>
    <xf numFmtId="42" fontId="2" fillId="0" borderId="0">
      <protection locked="0"/>
    </xf>
  </cellStyleXfs>
  <cellXfs count="8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2" xfId="0" applyFont="1" applyBorder="1"/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/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166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justify"/>
    </xf>
    <xf numFmtId="0" fontId="9" fillId="0" borderId="2" xfId="0" applyFont="1" applyFill="1" applyBorder="1" applyAlignment="1">
      <alignment horizontal="justify" wrapText="1"/>
    </xf>
    <xf numFmtId="166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justify"/>
    </xf>
    <xf numFmtId="166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top"/>
    </xf>
    <xf numFmtId="0" fontId="9" fillId="0" borderId="2" xfId="0" applyFont="1" applyBorder="1" applyAlignment="1">
      <alignment horizontal="right"/>
    </xf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0" xfId="0" applyFont="1"/>
    <xf numFmtId="1" fontId="6" fillId="0" borderId="2" xfId="0" applyNumberFormat="1" applyFont="1" applyFill="1" applyBorder="1"/>
    <xf numFmtId="164" fontId="8" fillId="0" borderId="3" xfId="7" applyNumberFormat="1" applyFont="1" applyFill="1" applyBorder="1" applyAlignment="1"/>
    <xf numFmtId="0" fontId="8" fillId="0" borderId="0" xfId="0" applyFont="1" applyFill="1"/>
    <xf numFmtId="0" fontId="5" fillId="0" borderId="0" xfId="0" applyFont="1" applyFill="1"/>
    <xf numFmtId="0" fontId="4" fillId="0" borderId="0" xfId="0" applyFont="1" applyFill="1"/>
    <xf numFmtId="167" fontId="9" fillId="0" borderId="2" xfId="7" applyNumberFormat="1" applyFont="1" applyFill="1" applyBorder="1" applyAlignment="1"/>
    <xf numFmtId="167" fontId="8" fillId="0" borderId="2" xfId="7" applyNumberFormat="1" applyFont="1" applyFill="1" applyBorder="1" applyAlignment="1"/>
    <xf numFmtId="167" fontId="8" fillId="0" borderId="5" xfId="7" applyNumberFormat="1" applyFont="1" applyFill="1" applyBorder="1" applyAlignment="1"/>
    <xf numFmtId="0" fontId="10" fillId="0" borderId="0" xfId="0" applyFont="1" applyAlignment="1">
      <alignment horizontal="right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0" xfId="0" applyFont="1"/>
    <xf numFmtId="0" fontId="9" fillId="0" borderId="6" xfId="0" applyFont="1" applyBorder="1" applyAlignment="1"/>
    <xf numFmtId="0" fontId="8" fillId="0" borderId="2" xfId="0" applyFont="1" applyBorder="1" applyAlignment="1">
      <alignment horizontal="left" vertical="top" wrapText="1" indent="1"/>
    </xf>
    <xf numFmtId="0" fontId="9" fillId="0" borderId="3" xfId="0" applyFont="1" applyBorder="1" applyAlignment="1"/>
    <xf numFmtId="49" fontId="9" fillId="0" borderId="6" xfId="0" applyNumberFormat="1" applyFont="1" applyBorder="1" applyAlignment="1">
      <alignment horizontal="center"/>
    </xf>
    <xf numFmtId="0" fontId="12" fillId="0" borderId="0" xfId="0" applyFont="1"/>
    <xf numFmtId="0" fontId="8" fillId="0" borderId="2" xfId="0" applyFont="1" applyBorder="1"/>
    <xf numFmtId="165" fontId="9" fillId="0" borderId="2" xfId="7" applyNumberFormat="1" applyFont="1" applyFill="1" applyBorder="1" applyAlignment="1"/>
    <xf numFmtId="165" fontId="8" fillId="0" borderId="2" xfId="7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5" fontId="8" fillId="0" borderId="5" xfId="7" applyNumberFormat="1" applyFont="1" applyFill="1" applyBorder="1" applyAlignment="1"/>
    <xf numFmtId="166" fontId="14" fillId="0" borderId="7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justify" vertical="top" wrapText="1"/>
    </xf>
    <xf numFmtId="165" fontId="14" fillId="0" borderId="5" xfId="7" applyNumberFormat="1" applyFont="1" applyFill="1" applyBorder="1" applyAlignment="1"/>
    <xf numFmtId="166" fontId="15" fillId="0" borderId="7" xfId="0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justify" vertical="top" wrapText="1"/>
    </xf>
    <xf numFmtId="165" fontId="15" fillId="0" borderId="5" xfId="7" applyNumberFormat="1" applyFont="1" applyFill="1" applyBorder="1" applyAlignment="1"/>
    <xf numFmtId="166" fontId="9" fillId="0" borderId="7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165" fontId="9" fillId="0" borderId="5" xfId="7" applyNumberFormat="1" applyFont="1" applyFill="1" applyBorder="1" applyAlignme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165" fontId="15" fillId="0" borderId="2" xfId="7" applyNumberFormat="1" applyFont="1" applyFill="1" applyBorder="1" applyAlignment="1"/>
    <xf numFmtId="49" fontId="9" fillId="0" borderId="2" xfId="0" applyNumberFormat="1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right"/>
    </xf>
    <xf numFmtId="165" fontId="8" fillId="0" borderId="2" xfId="0" applyNumberFormat="1" applyFont="1" applyFill="1" applyBorder="1"/>
    <xf numFmtId="165" fontId="8" fillId="0" borderId="5" xfId="0" applyNumberFormat="1" applyFont="1" applyFill="1" applyBorder="1"/>
    <xf numFmtId="165" fontId="15" fillId="0" borderId="2" xfId="0" applyNumberFormat="1" applyFont="1" applyFill="1" applyBorder="1"/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/>
    <xf numFmtId="0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167" fontId="8" fillId="0" borderId="6" xfId="0" applyNumberFormat="1" applyFont="1" applyFill="1" applyBorder="1" applyAlignment="1" applyProtection="1">
      <alignment horizontal="center" vertical="center" wrapText="1"/>
    </xf>
    <xf numFmtId="167" fontId="8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justify" wrapText="1"/>
    </xf>
  </cellXfs>
  <cellStyles count="9">
    <cellStyle name="’ћѓћ‚›‰" xfId="6"/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Обычный" xfId="0" builtinId="0"/>
    <cellStyle name="Финансовый" xfId="7" builtinId="3"/>
    <cellStyle name="Џђћ–…ќ’ќ›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75" workbookViewId="0">
      <selection activeCell="J13" sqref="J13"/>
    </sheetView>
  </sheetViews>
  <sheetFormatPr defaultRowHeight="15" x14ac:dyDescent="0.25"/>
  <cols>
    <col min="1" max="1" width="8.7109375" style="1" customWidth="1"/>
    <col min="2" max="2" width="28.140625" style="1" customWidth="1"/>
    <col min="3" max="3" width="78.7109375" style="1" customWidth="1"/>
    <col min="4" max="4" width="17.7109375" style="30" customWidth="1"/>
    <col min="5" max="5" width="18" style="37" customWidth="1"/>
    <col min="6" max="16384" width="9.140625" style="37"/>
  </cols>
  <sheetData>
    <row r="1" spans="1:5" ht="14.25" x14ac:dyDescent="0.2">
      <c r="A1" s="3"/>
      <c r="B1" s="3"/>
      <c r="C1" s="77" t="s">
        <v>75</v>
      </c>
      <c r="D1" s="77"/>
      <c r="E1" s="78"/>
    </row>
    <row r="2" spans="1:5" ht="46.5" customHeight="1" x14ac:dyDescent="0.2">
      <c r="A2" s="3"/>
      <c r="B2" s="3"/>
      <c r="C2" s="79" t="s">
        <v>99</v>
      </c>
      <c r="D2" s="80"/>
      <c r="E2" s="81"/>
    </row>
    <row r="3" spans="1:5" ht="14.25" x14ac:dyDescent="0.2">
      <c r="A3" s="3"/>
      <c r="B3" s="3"/>
      <c r="C3" s="34"/>
      <c r="D3" s="34"/>
    </row>
    <row r="4" spans="1:5" ht="14.25" customHeight="1" x14ac:dyDescent="0.2">
      <c r="A4" s="3"/>
      <c r="B4" s="85" t="s">
        <v>80</v>
      </c>
      <c r="C4" s="85"/>
      <c r="D4" s="85"/>
    </row>
    <row r="5" spans="1:5" ht="25.5" customHeight="1" x14ac:dyDescent="0.2">
      <c r="A5" s="3"/>
      <c r="B5" s="85"/>
      <c r="C5" s="85"/>
      <c r="D5" s="85"/>
    </row>
    <row r="6" spans="1:5" ht="30" customHeight="1" x14ac:dyDescent="0.25">
      <c r="A6" s="3"/>
      <c r="B6" s="4"/>
      <c r="C6" s="3"/>
      <c r="E6" s="71" t="s">
        <v>30</v>
      </c>
    </row>
    <row r="7" spans="1:5" ht="28.15" customHeight="1" x14ac:dyDescent="0.2">
      <c r="A7" s="82" t="s">
        <v>0</v>
      </c>
      <c r="B7" s="82"/>
      <c r="C7" s="82" t="s">
        <v>1</v>
      </c>
      <c r="D7" s="83" t="s">
        <v>97</v>
      </c>
      <c r="E7" s="75" t="s">
        <v>98</v>
      </c>
    </row>
    <row r="8" spans="1:5" ht="36.75" customHeight="1" x14ac:dyDescent="0.2">
      <c r="A8" s="82"/>
      <c r="B8" s="82"/>
      <c r="C8" s="82"/>
      <c r="D8" s="84"/>
      <c r="E8" s="76"/>
    </row>
    <row r="9" spans="1:5" x14ac:dyDescent="0.2">
      <c r="A9" s="5"/>
      <c r="B9" s="5"/>
      <c r="C9" s="5"/>
      <c r="D9" s="26"/>
      <c r="E9" s="43"/>
    </row>
    <row r="10" spans="1:5" ht="15.75" x14ac:dyDescent="0.25">
      <c r="A10" s="6" t="s">
        <v>2</v>
      </c>
      <c r="B10" s="7" t="s">
        <v>3</v>
      </c>
      <c r="C10" s="7" t="s">
        <v>73</v>
      </c>
      <c r="D10" s="31">
        <f>D11+D21+D23+D15</f>
        <v>1704.91</v>
      </c>
      <c r="E10" s="31">
        <f>E11+E21+E23+E15</f>
        <v>1625.63851</v>
      </c>
    </row>
    <row r="11" spans="1:5" ht="15.75" x14ac:dyDescent="0.25">
      <c r="A11" s="6" t="s">
        <v>2</v>
      </c>
      <c r="B11" s="7" t="s">
        <v>4</v>
      </c>
      <c r="C11" s="7" t="s">
        <v>74</v>
      </c>
      <c r="D11" s="31">
        <f>D12</f>
        <v>157.34</v>
      </c>
      <c r="E11" s="44">
        <f>E12</f>
        <v>153.1557</v>
      </c>
    </row>
    <row r="12" spans="1:5" ht="15.75" x14ac:dyDescent="0.25">
      <c r="A12" s="6" t="s">
        <v>2</v>
      </c>
      <c r="B12" s="11" t="s">
        <v>5</v>
      </c>
      <c r="C12" s="12" t="s">
        <v>6</v>
      </c>
      <c r="D12" s="31">
        <f>D13+D14</f>
        <v>157.34</v>
      </c>
      <c r="E12" s="44">
        <f>E13+E14</f>
        <v>153.1557</v>
      </c>
    </row>
    <row r="13" spans="1:5" ht="60.75" customHeight="1" x14ac:dyDescent="0.2">
      <c r="A13" s="8" t="s">
        <v>2</v>
      </c>
      <c r="B13" s="9" t="s">
        <v>46</v>
      </c>
      <c r="C13" s="35" t="s">
        <v>47</v>
      </c>
      <c r="D13" s="32">
        <v>157.16</v>
      </c>
      <c r="E13" s="72">
        <v>152.42493999999999</v>
      </c>
    </row>
    <row r="14" spans="1:5" ht="46.5" customHeight="1" x14ac:dyDescent="0.2">
      <c r="A14" s="8" t="s">
        <v>2</v>
      </c>
      <c r="B14" s="9" t="s">
        <v>42</v>
      </c>
      <c r="C14" s="35" t="s">
        <v>48</v>
      </c>
      <c r="D14" s="32">
        <v>0.18</v>
      </c>
      <c r="E14" s="72">
        <v>0.73075999999999997</v>
      </c>
    </row>
    <row r="15" spans="1:5" ht="19.5" customHeight="1" x14ac:dyDescent="0.25">
      <c r="A15" s="6" t="s">
        <v>2</v>
      </c>
      <c r="B15" s="7" t="s">
        <v>49</v>
      </c>
      <c r="C15" s="36" t="s">
        <v>50</v>
      </c>
      <c r="D15" s="31">
        <f>D16</f>
        <v>326.57</v>
      </c>
      <c r="E15" s="44">
        <f>E16</f>
        <v>461.48640999999998</v>
      </c>
    </row>
    <row r="16" spans="1:5" ht="31.5" customHeight="1" x14ac:dyDescent="0.2">
      <c r="A16" s="8" t="s">
        <v>2</v>
      </c>
      <c r="B16" s="9" t="s">
        <v>51</v>
      </c>
      <c r="C16" s="35" t="s">
        <v>52</v>
      </c>
      <c r="D16" s="32">
        <f>D17+D18+D19+D20</f>
        <v>326.57</v>
      </c>
      <c r="E16" s="32">
        <f>E17+E18+E19+E20</f>
        <v>461.48640999999998</v>
      </c>
    </row>
    <row r="17" spans="1:5" ht="31.5" customHeight="1" x14ac:dyDescent="0.2">
      <c r="A17" s="8" t="s">
        <v>2</v>
      </c>
      <c r="B17" s="9" t="s">
        <v>53</v>
      </c>
      <c r="C17" s="35" t="s">
        <v>54</v>
      </c>
      <c r="D17" s="32">
        <v>102.54300000000001</v>
      </c>
      <c r="E17" s="72">
        <v>189.62450999999999</v>
      </c>
    </row>
    <row r="18" spans="1:5" ht="47.25" customHeight="1" x14ac:dyDescent="0.2">
      <c r="A18" s="8" t="s">
        <v>2</v>
      </c>
      <c r="B18" s="9" t="s">
        <v>55</v>
      </c>
      <c r="C18" s="35" t="s">
        <v>56</v>
      </c>
      <c r="D18" s="32">
        <v>1.633</v>
      </c>
      <c r="E18" s="72">
        <v>1.925</v>
      </c>
    </row>
    <row r="19" spans="1:5" ht="44.25" customHeight="1" x14ac:dyDescent="0.2">
      <c r="A19" s="8" t="s">
        <v>2</v>
      </c>
      <c r="B19" s="9" t="s">
        <v>57</v>
      </c>
      <c r="C19" s="35" t="s">
        <v>58</v>
      </c>
      <c r="D19" s="32">
        <v>236.43700000000001</v>
      </c>
      <c r="E19" s="72">
        <v>306.66273999999999</v>
      </c>
    </row>
    <row r="20" spans="1:5" ht="45.75" customHeight="1" x14ac:dyDescent="0.2">
      <c r="A20" s="8" t="s">
        <v>2</v>
      </c>
      <c r="B20" s="9" t="s">
        <v>59</v>
      </c>
      <c r="C20" s="35" t="s">
        <v>60</v>
      </c>
      <c r="D20" s="32">
        <v>-14.042999999999999</v>
      </c>
      <c r="E20" s="72">
        <v>-36.725839999999998</v>
      </c>
    </row>
    <row r="21" spans="1:5" ht="15.75" x14ac:dyDescent="0.25">
      <c r="A21" s="6" t="s">
        <v>2</v>
      </c>
      <c r="B21" s="7" t="s">
        <v>31</v>
      </c>
      <c r="C21" s="38" t="s">
        <v>32</v>
      </c>
      <c r="D21" s="31">
        <f>SUM(D22:D22)</f>
        <v>180</v>
      </c>
      <c r="E21" s="44">
        <f>SUM(E22:E22)</f>
        <v>183.42953</v>
      </c>
    </row>
    <row r="22" spans="1:5" ht="24" customHeight="1" x14ac:dyDescent="0.2">
      <c r="A22" s="8" t="s">
        <v>2</v>
      </c>
      <c r="B22" s="9" t="s">
        <v>45</v>
      </c>
      <c r="C22" s="39" t="s">
        <v>44</v>
      </c>
      <c r="D22" s="33">
        <v>180</v>
      </c>
      <c r="E22" s="72">
        <v>183.42953</v>
      </c>
    </row>
    <row r="23" spans="1:5" ht="15.75" x14ac:dyDescent="0.25">
      <c r="A23" s="6" t="s">
        <v>2</v>
      </c>
      <c r="B23" s="7" t="s">
        <v>7</v>
      </c>
      <c r="C23" s="40" t="s">
        <v>8</v>
      </c>
      <c r="D23" s="31">
        <f>D24+D26</f>
        <v>1041</v>
      </c>
      <c r="E23" s="44">
        <f>E24+E26</f>
        <v>827.56686999999999</v>
      </c>
    </row>
    <row r="24" spans="1:5" ht="15.75" x14ac:dyDescent="0.25">
      <c r="A24" s="6" t="s">
        <v>2</v>
      </c>
      <c r="B24" s="7" t="s">
        <v>33</v>
      </c>
      <c r="C24" s="7" t="s">
        <v>9</v>
      </c>
      <c r="D24" s="31">
        <f>D25</f>
        <v>23</v>
      </c>
      <c r="E24" s="44">
        <f>E25</f>
        <v>20.68807</v>
      </c>
    </row>
    <row r="25" spans="1:5" ht="45" x14ac:dyDescent="0.2">
      <c r="A25" s="8" t="s">
        <v>34</v>
      </c>
      <c r="B25" s="10" t="s">
        <v>43</v>
      </c>
      <c r="C25" s="13" t="s">
        <v>69</v>
      </c>
      <c r="D25" s="32">
        <v>23</v>
      </c>
      <c r="E25" s="72">
        <v>20.68807</v>
      </c>
    </row>
    <row r="26" spans="1:5" ht="15.75" x14ac:dyDescent="0.25">
      <c r="A26" s="41" t="s">
        <v>2</v>
      </c>
      <c r="B26" s="38" t="s">
        <v>28</v>
      </c>
      <c r="C26" s="38" t="s">
        <v>10</v>
      </c>
      <c r="D26" s="31">
        <f>D28+D30</f>
        <v>1018</v>
      </c>
      <c r="E26" s="31">
        <f>E28+E30</f>
        <v>806.87879999999996</v>
      </c>
    </row>
    <row r="27" spans="1:5" s="42" customFormat="1" x14ac:dyDescent="0.2">
      <c r="A27" s="46" t="s">
        <v>2</v>
      </c>
      <c r="B27" s="47" t="s">
        <v>61</v>
      </c>
      <c r="C27" s="10" t="s">
        <v>62</v>
      </c>
      <c r="D27" s="48">
        <f>D28</f>
        <v>916</v>
      </c>
      <c r="E27" s="48">
        <f>E28</f>
        <v>652.70723999999996</v>
      </c>
    </row>
    <row r="28" spans="1:5" s="42" customFormat="1" ht="30" x14ac:dyDescent="0.2">
      <c r="A28" s="46" t="s">
        <v>2</v>
      </c>
      <c r="B28" s="47" t="s">
        <v>63</v>
      </c>
      <c r="C28" s="10" t="s">
        <v>64</v>
      </c>
      <c r="D28" s="48">
        <v>916</v>
      </c>
      <c r="E28" s="72">
        <v>652.70723999999996</v>
      </c>
    </row>
    <row r="29" spans="1:5" s="42" customFormat="1" x14ac:dyDescent="0.2">
      <c r="A29" s="46" t="s">
        <v>2</v>
      </c>
      <c r="B29" s="47" t="s">
        <v>65</v>
      </c>
      <c r="C29" s="10" t="s">
        <v>66</v>
      </c>
      <c r="D29" s="48">
        <f>D30</f>
        <v>102</v>
      </c>
      <c r="E29" s="48">
        <f>E30</f>
        <v>154.17156</v>
      </c>
    </row>
    <row r="30" spans="1:5" s="42" customFormat="1" ht="30" x14ac:dyDescent="0.2">
      <c r="A30" s="46" t="s">
        <v>2</v>
      </c>
      <c r="B30" s="47" t="s">
        <v>67</v>
      </c>
      <c r="C30" s="10" t="s">
        <v>68</v>
      </c>
      <c r="D30" s="48">
        <v>102</v>
      </c>
      <c r="E30" s="72">
        <v>154.17156</v>
      </c>
    </row>
    <row r="31" spans="1:5" ht="15.75" x14ac:dyDescent="0.25">
      <c r="A31" s="6"/>
      <c r="B31" s="7"/>
      <c r="C31" s="11" t="s">
        <v>29</v>
      </c>
      <c r="D31" s="31">
        <f>D10</f>
        <v>1704.91</v>
      </c>
      <c r="E31" s="44">
        <f>E10</f>
        <v>1625.63851</v>
      </c>
    </row>
    <row r="32" spans="1:5" ht="15.75" x14ac:dyDescent="0.25">
      <c r="A32" s="14">
        <v>0</v>
      </c>
      <c r="B32" s="15" t="s">
        <v>12</v>
      </c>
      <c r="C32" s="16" t="s">
        <v>13</v>
      </c>
      <c r="D32" s="31">
        <f>D33+D49+D51+D54</f>
        <v>1845.1240000000003</v>
      </c>
      <c r="E32" s="31">
        <f>E33+E49+E51+E54</f>
        <v>1845.0207300000002</v>
      </c>
    </row>
    <row r="33" spans="1:5" ht="37.5" customHeight="1" x14ac:dyDescent="0.25">
      <c r="A33" s="14">
        <v>0</v>
      </c>
      <c r="B33" s="15" t="s">
        <v>14</v>
      </c>
      <c r="C33" s="16" t="s">
        <v>35</v>
      </c>
      <c r="D33" s="31">
        <f>D34+D44+D47+D42</f>
        <v>1795.1240000000003</v>
      </c>
      <c r="E33" s="31">
        <f>E34+E44+E47+E42</f>
        <v>1795.1241400000001</v>
      </c>
    </row>
    <row r="34" spans="1:5" ht="32.25" customHeight="1" x14ac:dyDescent="0.25">
      <c r="A34" s="14">
        <v>0</v>
      </c>
      <c r="B34" s="15" t="s">
        <v>15</v>
      </c>
      <c r="C34" s="15" t="s">
        <v>36</v>
      </c>
      <c r="D34" s="31">
        <f>D35</f>
        <v>968.5</v>
      </c>
      <c r="E34" s="44">
        <f>E35</f>
        <v>968.5</v>
      </c>
    </row>
    <row r="35" spans="1:5" ht="29.25" customHeight="1" x14ac:dyDescent="0.2">
      <c r="A35" s="17">
        <v>0</v>
      </c>
      <c r="B35" s="18" t="s">
        <v>39</v>
      </c>
      <c r="C35" s="18" t="s">
        <v>70</v>
      </c>
      <c r="D35" s="32">
        <v>968.5</v>
      </c>
      <c r="E35" s="45">
        <v>968.5</v>
      </c>
    </row>
    <row r="36" spans="1:5" ht="45" hidden="1" x14ac:dyDescent="0.25">
      <c r="A36" s="19">
        <v>0</v>
      </c>
      <c r="B36" s="20" t="s">
        <v>16</v>
      </c>
      <c r="C36" s="20" t="s">
        <v>17</v>
      </c>
      <c r="D36" s="31" t="e">
        <f>#REF!</f>
        <v>#REF!</v>
      </c>
      <c r="E36" s="72"/>
    </row>
    <row r="37" spans="1:5" ht="30" hidden="1" x14ac:dyDescent="0.25">
      <c r="A37" s="19">
        <v>0</v>
      </c>
      <c r="B37" s="20" t="s">
        <v>18</v>
      </c>
      <c r="C37" s="20" t="s">
        <v>19</v>
      </c>
      <c r="D37" s="31" t="e">
        <f>#REF!</f>
        <v>#REF!</v>
      </c>
      <c r="E37" s="72"/>
    </row>
    <row r="38" spans="1:5" ht="30" hidden="1" x14ac:dyDescent="0.25">
      <c r="A38" s="19">
        <v>0</v>
      </c>
      <c r="B38" s="20" t="s">
        <v>20</v>
      </c>
      <c r="C38" s="20" t="s">
        <v>21</v>
      </c>
      <c r="D38" s="31" t="e">
        <f>#REF!</f>
        <v>#REF!</v>
      </c>
      <c r="E38" s="72"/>
    </row>
    <row r="39" spans="1:5" ht="30" hidden="1" x14ac:dyDescent="0.25">
      <c r="A39" s="19">
        <v>0</v>
      </c>
      <c r="B39" s="20" t="s">
        <v>22</v>
      </c>
      <c r="C39" s="20" t="s">
        <v>23</v>
      </c>
      <c r="D39" s="31" t="e">
        <f>#REF!</f>
        <v>#REF!</v>
      </c>
      <c r="E39" s="72"/>
    </row>
    <row r="40" spans="1:5" ht="15.75" hidden="1" x14ac:dyDescent="0.25">
      <c r="A40" s="19">
        <v>0</v>
      </c>
      <c r="B40" s="20" t="s">
        <v>24</v>
      </c>
      <c r="C40" s="20" t="s">
        <v>25</v>
      </c>
      <c r="D40" s="31" t="e">
        <f>#REF!</f>
        <v>#REF!</v>
      </c>
      <c r="E40" s="72"/>
    </row>
    <row r="41" spans="1:5" ht="30" hidden="1" x14ac:dyDescent="0.25">
      <c r="A41" s="19">
        <v>0</v>
      </c>
      <c r="B41" s="20" t="s">
        <v>26</v>
      </c>
      <c r="C41" s="20" t="s">
        <v>27</v>
      </c>
      <c r="D41" s="31" t="e">
        <f>#REF!</f>
        <v>#REF!</v>
      </c>
      <c r="E41" s="72"/>
    </row>
    <row r="42" spans="1:5" ht="31.5" x14ac:dyDescent="0.25">
      <c r="A42" s="19">
        <v>0</v>
      </c>
      <c r="B42" s="61" t="s">
        <v>85</v>
      </c>
      <c r="C42" s="62" t="s">
        <v>86</v>
      </c>
      <c r="D42" s="31">
        <f>SUM(D43)</f>
        <v>584.97400000000005</v>
      </c>
      <c r="E42" s="31">
        <f>SUM(E43)</f>
        <v>584.97414000000003</v>
      </c>
    </row>
    <row r="43" spans="1:5" x14ac:dyDescent="0.2">
      <c r="A43" s="19">
        <v>0</v>
      </c>
      <c r="B43" s="53" t="s">
        <v>87</v>
      </c>
      <c r="C43" s="53" t="s">
        <v>88</v>
      </c>
      <c r="D43" s="32">
        <v>584.97400000000005</v>
      </c>
      <c r="E43" s="72">
        <v>584.97414000000003</v>
      </c>
    </row>
    <row r="44" spans="1:5" ht="31.5" x14ac:dyDescent="0.25">
      <c r="A44" s="14">
        <v>0</v>
      </c>
      <c r="B44" s="11" t="s">
        <v>37</v>
      </c>
      <c r="C44" s="12" t="s">
        <v>38</v>
      </c>
      <c r="D44" s="31">
        <f>D45+D46</f>
        <v>71.949999999999989</v>
      </c>
      <c r="E44" s="44">
        <f>E45+E46</f>
        <v>71.949999999999989</v>
      </c>
    </row>
    <row r="45" spans="1:5" ht="45.75" customHeight="1" x14ac:dyDescent="0.2">
      <c r="A45" s="17">
        <v>0</v>
      </c>
      <c r="B45" s="10" t="s">
        <v>40</v>
      </c>
      <c r="C45" s="13" t="s">
        <v>71</v>
      </c>
      <c r="D45" s="32">
        <v>69.599999999999994</v>
      </c>
      <c r="E45" s="72">
        <v>69.599999999999994</v>
      </c>
    </row>
    <row r="46" spans="1:5" x14ac:dyDescent="0.2">
      <c r="A46" s="17">
        <v>0</v>
      </c>
      <c r="B46" s="10" t="s">
        <v>41</v>
      </c>
      <c r="C46" s="13" t="s">
        <v>72</v>
      </c>
      <c r="D46" s="32">
        <v>2.35</v>
      </c>
      <c r="E46" s="72">
        <v>2.35</v>
      </c>
    </row>
    <row r="47" spans="1:5" ht="15.75" x14ac:dyDescent="0.25">
      <c r="A47" s="49">
        <v>0</v>
      </c>
      <c r="B47" s="50" t="s">
        <v>76</v>
      </c>
      <c r="C47" s="50" t="s">
        <v>77</v>
      </c>
      <c r="D47" s="51">
        <f>D48</f>
        <v>169.7</v>
      </c>
      <c r="E47" s="51">
        <f>E48</f>
        <v>169.7</v>
      </c>
    </row>
    <row r="48" spans="1:5" ht="30" x14ac:dyDescent="0.2">
      <c r="A48" s="52">
        <v>0</v>
      </c>
      <c r="B48" s="53" t="s">
        <v>78</v>
      </c>
      <c r="C48" s="53" t="s">
        <v>79</v>
      </c>
      <c r="D48" s="54">
        <v>169.7</v>
      </c>
      <c r="E48" s="72">
        <v>169.7</v>
      </c>
    </row>
    <row r="49" spans="1:5" ht="31.5" x14ac:dyDescent="0.25">
      <c r="A49" s="52">
        <v>0</v>
      </c>
      <c r="B49" s="63" t="s">
        <v>89</v>
      </c>
      <c r="C49" s="64" t="s">
        <v>90</v>
      </c>
      <c r="D49" s="44">
        <f>D50</f>
        <v>10</v>
      </c>
      <c r="E49" s="44">
        <f>E50</f>
        <v>10</v>
      </c>
    </row>
    <row r="50" spans="1:5" ht="30" x14ac:dyDescent="0.2">
      <c r="A50" s="52">
        <v>0</v>
      </c>
      <c r="B50" s="65" t="s">
        <v>91</v>
      </c>
      <c r="C50" s="66" t="s">
        <v>92</v>
      </c>
      <c r="D50" s="67">
        <v>10</v>
      </c>
      <c r="E50" s="73">
        <v>10</v>
      </c>
    </row>
    <row r="51" spans="1:5" ht="15.75" x14ac:dyDescent="0.25">
      <c r="A51" s="52"/>
      <c r="B51" s="68" t="s">
        <v>93</v>
      </c>
      <c r="C51" s="12" t="s">
        <v>94</v>
      </c>
      <c r="D51" s="44">
        <f>D52</f>
        <v>40</v>
      </c>
      <c r="E51" s="44">
        <f>E52</f>
        <v>40</v>
      </c>
    </row>
    <row r="52" spans="1:5" x14ac:dyDescent="0.2">
      <c r="A52" s="52"/>
      <c r="B52" s="69" t="s">
        <v>95</v>
      </c>
      <c r="C52" s="70" t="s">
        <v>96</v>
      </c>
      <c r="D52" s="67">
        <v>40</v>
      </c>
      <c r="E52" s="73">
        <v>40</v>
      </c>
    </row>
    <row r="53" spans="1:5" ht="31.5" x14ac:dyDescent="0.25">
      <c r="A53" s="55">
        <v>0</v>
      </c>
      <c r="B53" s="56" t="s">
        <v>81</v>
      </c>
      <c r="C53" s="57" t="s">
        <v>82</v>
      </c>
      <c r="D53" s="58">
        <f>SUM(D54)</f>
        <v>0</v>
      </c>
      <c r="E53" s="58">
        <f>SUM(E54)</f>
        <v>-0.10341</v>
      </c>
    </row>
    <row r="54" spans="1:5" ht="45" x14ac:dyDescent="0.2">
      <c r="A54" s="52">
        <v>0</v>
      </c>
      <c r="B54" s="59" t="s">
        <v>83</v>
      </c>
      <c r="C54" s="60" t="s">
        <v>84</v>
      </c>
      <c r="D54" s="54"/>
      <c r="E54" s="74">
        <v>-0.10341</v>
      </c>
    </row>
    <row r="55" spans="1:5" ht="15.75" x14ac:dyDescent="0.25">
      <c r="A55" s="19"/>
      <c r="B55" s="20"/>
      <c r="C55" s="11" t="s">
        <v>29</v>
      </c>
      <c r="D55" s="31">
        <f>D32</f>
        <v>1845.1240000000003</v>
      </c>
      <c r="E55" s="44">
        <f>E32</f>
        <v>1845.0207300000002</v>
      </c>
    </row>
    <row r="56" spans="1:5" ht="24.75" customHeight="1" x14ac:dyDescent="0.25">
      <c r="A56" s="8"/>
      <c r="B56" s="21"/>
      <c r="C56" s="7" t="s">
        <v>11</v>
      </c>
      <c r="D56" s="31">
        <f>D31+D55</f>
        <v>3550.0340000000006</v>
      </c>
      <c r="E56" s="44">
        <f>E31+E55</f>
        <v>3470.65924</v>
      </c>
    </row>
    <row r="57" spans="1:5" hidden="1" x14ac:dyDescent="0.2">
      <c r="A57" s="22" t="s">
        <v>2</v>
      </c>
      <c r="B57" s="23"/>
      <c r="C57" s="24" t="s">
        <v>11</v>
      </c>
      <c r="D57" s="27"/>
    </row>
    <row r="58" spans="1:5" x14ac:dyDescent="0.2">
      <c r="A58" s="25"/>
      <c r="B58" s="25"/>
      <c r="C58" s="25"/>
      <c r="D58" s="28"/>
    </row>
    <row r="59" spans="1:5" x14ac:dyDescent="0.2">
      <c r="A59" s="25"/>
      <c r="B59" s="25"/>
      <c r="C59" s="25"/>
      <c r="D59" s="28"/>
    </row>
    <row r="60" spans="1:5" x14ac:dyDescent="0.2">
      <c r="A60" s="25"/>
      <c r="B60" s="25"/>
      <c r="C60" s="25"/>
      <c r="D60" s="28"/>
    </row>
    <row r="61" spans="1:5" x14ac:dyDescent="0.2">
      <c r="A61" s="25"/>
      <c r="B61" s="25"/>
      <c r="C61" s="25"/>
      <c r="D61" s="28"/>
    </row>
    <row r="62" spans="1:5" x14ac:dyDescent="0.2">
      <c r="A62" s="25"/>
      <c r="B62" s="25"/>
      <c r="C62" s="25"/>
      <c r="D62" s="28"/>
    </row>
    <row r="63" spans="1:5" x14ac:dyDescent="0.2">
      <c r="A63" s="25"/>
      <c r="B63" s="25"/>
      <c r="C63" s="25"/>
      <c r="D63" s="28"/>
    </row>
    <row r="64" spans="1:5" x14ac:dyDescent="0.2">
      <c r="A64" s="25"/>
      <c r="B64" s="25"/>
      <c r="C64" s="25"/>
      <c r="D64" s="28"/>
    </row>
    <row r="65" spans="1:4" x14ac:dyDescent="0.2">
      <c r="A65" s="25"/>
      <c r="B65" s="25"/>
      <c r="C65" s="25"/>
      <c r="D65" s="28"/>
    </row>
    <row r="66" spans="1:4" x14ac:dyDescent="0.2">
      <c r="A66" s="25"/>
      <c r="B66" s="25"/>
      <c r="C66" s="25"/>
      <c r="D66" s="28"/>
    </row>
    <row r="67" spans="1:4" x14ac:dyDescent="0.2">
      <c r="A67" s="25"/>
      <c r="B67" s="25"/>
      <c r="C67" s="25"/>
      <c r="D67" s="28"/>
    </row>
    <row r="68" spans="1:4" x14ac:dyDescent="0.2">
      <c r="A68" s="25"/>
      <c r="B68" s="25"/>
      <c r="C68" s="25"/>
      <c r="D68" s="28"/>
    </row>
    <row r="69" spans="1:4" x14ac:dyDescent="0.2">
      <c r="A69" s="25"/>
      <c r="B69" s="25"/>
      <c r="C69" s="25"/>
      <c r="D69" s="28"/>
    </row>
    <row r="70" spans="1:4" x14ac:dyDescent="0.2">
      <c r="A70" s="25"/>
      <c r="B70" s="25"/>
      <c r="C70" s="25"/>
      <c r="D70" s="28"/>
    </row>
    <row r="71" spans="1:4" ht="15.75" x14ac:dyDescent="0.25">
      <c r="A71" s="2"/>
      <c r="B71" s="2"/>
      <c r="C71" s="2"/>
      <c r="D71" s="29"/>
    </row>
    <row r="72" spans="1:4" ht="15.75" x14ac:dyDescent="0.25">
      <c r="A72" s="2"/>
      <c r="B72" s="2"/>
      <c r="C72" s="2"/>
      <c r="D72" s="29"/>
    </row>
    <row r="73" spans="1:4" ht="15.75" x14ac:dyDescent="0.25">
      <c r="A73" s="2"/>
      <c r="B73" s="2"/>
      <c r="C73" s="2"/>
      <c r="D73" s="29"/>
    </row>
    <row r="74" spans="1:4" ht="15.75" x14ac:dyDescent="0.25">
      <c r="A74" s="2"/>
      <c r="B74" s="2"/>
      <c r="C74" s="2"/>
      <c r="D74" s="29"/>
    </row>
    <row r="75" spans="1:4" ht="15.75" x14ac:dyDescent="0.25">
      <c r="A75" s="2"/>
      <c r="B75" s="2"/>
      <c r="C75" s="2"/>
      <c r="D75" s="29"/>
    </row>
    <row r="76" spans="1:4" ht="15.75" x14ac:dyDescent="0.25">
      <c r="A76" s="2"/>
      <c r="B76" s="2"/>
      <c r="C76" s="2"/>
      <c r="D76" s="29"/>
    </row>
    <row r="77" spans="1:4" ht="15.75" x14ac:dyDescent="0.25">
      <c r="A77" s="2"/>
      <c r="B77" s="2"/>
      <c r="C77" s="2"/>
      <c r="D77" s="29"/>
    </row>
    <row r="78" spans="1:4" ht="15.75" x14ac:dyDescent="0.25">
      <c r="A78" s="2"/>
      <c r="B78" s="2"/>
      <c r="C78" s="2"/>
      <c r="D78" s="29"/>
    </row>
    <row r="79" spans="1:4" ht="15.75" x14ac:dyDescent="0.25">
      <c r="A79" s="2"/>
      <c r="B79" s="2"/>
      <c r="C79" s="2"/>
      <c r="D79" s="29"/>
    </row>
    <row r="80" spans="1:4" ht="15.75" x14ac:dyDescent="0.25">
      <c r="A80" s="2"/>
      <c r="B80" s="2"/>
      <c r="C80" s="2"/>
      <c r="D80" s="29"/>
    </row>
  </sheetData>
  <mergeCells count="7">
    <mergeCell ref="E7:E8"/>
    <mergeCell ref="C1:E1"/>
    <mergeCell ref="C2:E2"/>
    <mergeCell ref="A7:B8"/>
    <mergeCell ref="C7:C8"/>
    <mergeCell ref="D7:D8"/>
    <mergeCell ref="B4:D5"/>
  </mergeCells>
  <phoneticPr fontId="0" type="noConversion"/>
  <printOptions horizontalCentered="1"/>
  <pageMargins left="0.78740157480314965" right="0.39370078740157483" top="0.35433070866141736" bottom="0.19685039370078741" header="0.51181102362204722" footer="0.15748031496062992"/>
  <pageSetup paperSize="9" scale="57" fitToHeight="3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2018-02-07T13:20:16Z</cp:lastPrinted>
  <dcterms:created xsi:type="dcterms:W3CDTF">2005-10-07T13:21:59Z</dcterms:created>
  <dcterms:modified xsi:type="dcterms:W3CDTF">2018-03-26T05:05:41Z</dcterms:modified>
</cp:coreProperties>
</file>