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70" windowWidth="15450" windowHeight="9690"/>
  </bookViews>
  <sheets>
    <sheet name="Приложение 3" sheetId="1" r:id="rId1"/>
  </sheets>
  <definedNames>
    <definedName name="_xlnm.Print_Titles" localSheetId="0">'Приложение 3'!$10:$12</definedName>
  </definedNames>
  <calcPr calcId="124519" fullCalcOnLoad="1"/>
</workbook>
</file>

<file path=xl/calcChain.xml><?xml version="1.0" encoding="utf-8"?>
<calcChain xmlns="http://schemas.openxmlformats.org/spreadsheetml/2006/main">
  <c r="T31" i="1"/>
  <c r="U69"/>
  <c r="V69"/>
  <c r="W69"/>
  <c r="X69"/>
  <c r="Y69"/>
  <c r="T69"/>
  <c r="T57"/>
  <c r="T20"/>
  <c r="Z20"/>
  <c r="U41"/>
  <c r="V41"/>
  <c r="W41"/>
  <c r="X41"/>
  <c r="Y41"/>
  <c r="T41"/>
  <c r="Z41"/>
  <c r="Z126"/>
  <c r="Z125"/>
  <c r="Z121"/>
  <c r="Z115"/>
  <c r="Z102"/>
  <c r="Z98"/>
  <c r="Z85"/>
  <c r="Z77"/>
  <c r="Z83"/>
  <c r="Z81"/>
  <c r="Z73"/>
  <c r="Z71"/>
  <c r="Z49"/>
  <c r="Z37"/>
  <c r="Z33"/>
  <c r="Z25"/>
  <c r="Z29"/>
  <c r="W31"/>
  <c r="X31"/>
  <c r="W57"/>
  <c r="X57"/>
  <c r="Y57"/>
  <c r="W68"/>
  <c r="W14"/>
  <c r="X68"/>
  <c r="X14"/>
  <c r="W77"/>
  <c r="X77"/>
  <c r="W88"/>
  <c r="X88"/>
  <c r="W94"/>
  <c r="X94"/>
  <c r="W100"/>
  <c r="X100"/>
  <c r="W111"/>
  <c r="W110"/>
  <c r="X111"/>
  <c r="W117"/>
  <c r="X117"/>
  <c r="X110"/>
  <c r="W124"/>
  <c r="W123"/>
  <c r="X124"/>
  <c r="X123"/>
  <c r="U21"/>
  <c r="U20"/>
  <c r="V21"/>
  <c r="V20"/>
  <c r="W21"/>
  <c r="W20"/>
  <c r="X21"/>
  <c r="X20"/>
  <c r="Y21"/>
  <c r="Y20"/>
  <c r="V51"/>
  <c r="W51"/>
  <c r="X51"/>
  <c r="Y51"/>
  <c r="V31"/>
  <c r="U100"/>
  <c r="V100"/>
  <c r="Y100"/>
  <c r="T100"/>
  <c r="V124"/>
  <c r="V123"/>
  <c r="Y124"/>
  <c r="Y123"/>
  <c r="V117"/>
  <c r="Y117"/>
  <c r="V111"/>
  <c r="V110"/>
  <c r="Y111"/>
  <c r="U94"/>
  <c r="V94"/>
  <c r="Y94"/>
  <c r="V77"/>
  <c r="Y77"/>
  <c r="V68"/>
  <c r="V14"/>
  <c r="Y68"/>
  <c r="Y14"/>
  <c r="U31"/>
  <c r="Y31"/>
  <c r="U111"/>
  <c r="U110"/>
  <c r="U117"/>
  <c r="Z111"/>
  <c r="Z110"/>
  <c r="U57"/>
  <c r="V57"/>
  <c r="T21"/>
  <c r="Z22"/>
  <c r="U124"/>
  <c r="U123"/>
  <c r="Z117"/>
  <c r="T117"/>
  <c r="Z94"/>
  <c r="Y88"/>
  <c r="Z56"/>
  <c r="U51"/>
  <c r="T51"/>
  <c r="Z53"/>
  <c r="Z31"/>
  <c r="U77"/>
  <c r="U88"/>
  <c r="V88"/>
  <c r="U68"/>
  <c r="U14"/>
  <c r="T124"/>
  <c r="T123"/>
  <c r="T111"/>
  <c r="T110"/>
  <c r="T94"/>
  <c r="T88"/>
  <c r="T77"/>
  <c r="Z124"/>
  <c r="Z123"/>
  <c r="Y110"/>
  <c r="Z100"/>
  <c r="Z51"/>
  <c r="Z21"/>
  <c r="Z57"/>
  <c r="T68"/>
  <c r="T14" s="1"/>
  <c r="Z14" s="1"/>
  <c r="Z69" l="1"/>
  <c r="Z68" s="1"/>
</calcChain>
</file>

<file path=xl/sharedStrings.xml><?xml version="1.0" encoding="utf-8"?>
<sst xmlns="http://schemas.openxmlformats.org/spreadsheetml/2006/main" count="355" uniqueCount="155">
  <si>
    <t>Единица  измерения</t>
  </si>
  <si>
    <t>значение</t>
  </si>
  <si>
    <t>год  достижения</t>
  </si>
  <si>
    <t>тыс. рублей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</si>
  <si>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</si>
  <si>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</si>
  <si>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</si>
  <si>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</si>
  <si>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</si>
  <si>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</si>
  <si>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</si>
  <si>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</si>
  <si>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</si>
  <si>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</si>
  <si>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</si>
  <si>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 xml:space="preserve">Обеспечивающая подпрограмма 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</si>
  <si>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</si>
  <si>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</si>
  <si>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 xml:space="preserve">1. Обеспечение деятельности  главного администратора  программы и  администраторов программы </t>
  </si>
  <si>
    <t>%</t>
  </si>
  <si>
    <t>едениц</t>
  </si>
  <si>
    <t>да/нет</t>
  </si>
  <si>
    <t>тыс. руб.</t>
  </si>
  <si>
    <t>тыс. руб</t>
  </si>
  <si>
    <t>ед.</t>
  </si>
  <si>
    <t>ед</t>
  </si>
  <si>
    <t>Подпрограмма  1 Повышение эффективности муниципального управления</t>
  </si>
  <si>
    <t>2. Административные  мероприятия</t>
  </si>
  <si>
    <t xml:space="preserve">Административное мероприятие  2.1  «Повышение квалификации сотрудников администрации  поселения» </t>
  </si>
  <si>
    <t xml:space="preserve">Показатель административного мероприятия 2.1.1  «Количество сотрудников  администрации поселения, прошедших курсы повышения квалификации» </t>
  </si>
  <si>
    <t>Административное мероприятие 2.3. Проведение атестации сотрудников администрации поселения</t>
  </si>
  <si>
    <t>Показатель административного мероприятия 2.3.1 Количество сотрудников администрации поселения, прошедших атестацию</t>
  </si>
  <si>
    <t>Задача 3 подпрограммы "Управление имуществом муниципального образования "</t>
  </si>
  <si>
    <t>Задача 1  подпрограммы  «Обеспечение информационной открытости деятельности органов местного самоуправления»</t>
  </si>
  <si>
    <t>Задача 1  подпрограммы   Обеспечение бесперебойного функционирования объектов коммунального комплекса в населенных  пунктах поселения</t>
  </si>
  <si>
    <t xml:space="preserve">1.002 Расходы по содержанию  аппарата администрации сельского поселения </t>
  </si>
  <si>
    <t>Администрация Беляницкого сельского поселения  Сонковского района</t>
  </si>
  <si>
    <t>Показатель цели: Доля газифицированных  квартир и домовладений от общего количества квартир и домовладений</t>
  </si>
  <si>
    <t xml:space="preserve">Задача 4 подпрограммы  Развитие газоснабжения на территории Беляницкого сельского поселения Сонковского района </t>
  </si>
  <si>
    <t xml:space="preserve">Показатель цели программы:    Уровень удовлетворенности населения Беляницкого сельского поселения Сонковского района деятельностью органов местного самоуправления </t>
  </si>
  <si>
    <t>Показатель цели программы: Повышение  уровня удовлетворенности населения   функционированием объектов коммунального комплекса в населенных  пунктах поселения</t>
  </si>
  <si>
    <t>Показатель цели программы: Доля зарегистрированных объектов недвижимости в общем их количестве</t>
  </si>
  <si>
    <t>Задача 2 подпрограммы   «Осуществление отдельных государственных  полномочий, переданных в соответствии с законодательством»</t>
  </si>
  <si>
    <t>Задача 2 подпрограммы Организация благоустройства территории поселения</t>
  </si>
  <si>
    <t>Задача 3. Обеспечение газификации населенных пунктов Беляницкого сельского поселения</t>
  </si>
  <si>
    <t>Подпрограмма 3 Обеспечение первичных мер пожарной безопасности в границах населенных пунктов поселения</t>
  </si>
  <si>
    <t>Задача 1 подпрограммы  Обеспечение первичных мер пожарной безопасности в границах населенных пунктов поселения</t>
  </si>
  <si>
    <t>Задача 2 подпрограммы  Обеспечение деятельности добровольной пожарной дружины</t>
  </si>
  <si>
    <t xml:space="preserve">1.003 Расходы по содержанию  главы администрации сельского поселения </t>
  </si>
  <si>
    <t xml:space="preserve">Задача 4  Обеспечение сохранности и развития улично-дорожной сети " </t>
  </si>
  <si>
    <t xml:space="preserve">Характеристика   муниципальной   программы  муниципального образования Беляницкое  сельское поселение Сонковского районаТверской области </t>
  </si>
  <si>
    <t xml:space="preserve">Главный администратор  (администратор) муниципальной  программы  </t>
  </si>
  <si>
    <t>чел.</t>
  </si>
  <si>
    <t>м</t>
  </si>
  <si>
    <t>шт</t>
  </si>
  <si>
    <t>Показатель административного мероприятия: Количество составленных протоколов об административных правонарушений</t>
  </si>
  <si>
    <t xml:space="preserve">Задача 5  подпрограммы   Обеспечение участия поселения в  Программе поддержки местных инициатив </t>
  </si>
  <si>
    <t>Б</t>
  </si>
  <si>
    <t>О</t>
  </si>
  <si>
    <r>
      <t xml:space="preserve">Показатель мероприятия 1.001   </t>
    </r>
    <r>
      <rPr>
        <sz val="10"/>
        <rFont val="Times New Roman"/>
        <family val="1"/>
        <charset val="204"/>
      </rPr>
      <t>Уровень информационной открытости органов местного самоуправления</t>
    </r>
  </si>
  <si>
    <r>
      <t xml:space="preserve">Мероприятие 1.002  </t>
    </r>
    <r>
      <rPr>
        <sz val="10"/>
        <rFont val="Cambria"/>
        <family val="1"/>
        <charset val="204"/>
      </rPr>
      <t xml:space="preserve"> «Создание, ведение и наполнение официального сайта администрации сельского поселения»</t>
    </r>
  </si>
  <si>
    <r>
      <t xml:space="preserve">Показатель административного мероприятия1.002 </t>
    </r>
    <r>
      <rPr>
        <sz val="10"/>
        <rFont val="Times New Roman"/>
        <family val="1"/>
        <charset val="204"/>
      </rPr>
      <t>«Количество посещений интернет-ресурса администрации Беляницкого сельского поселения Сонковского района</t>
    </r>
  </si>
  <si>
    <r>
      <t xml:space="preserve">Административное мероприятие1.003  </t>
    </r>
    <r>
      <rPr>
        <sz val="10"/>
        <rFont val="Times New Roman"/>
        <family val="1"/>
        <charset val="204"/>
      </rPr>
      <t>Совершенствование  форм взаимодействия с населением поселения</t>
    </r>
  </si>
  <si>
    <r>
      <t xml:space="preserve">Показатель административного мероприятия 1.003 </t>
    </r>
    <r>
      <rPr>
        <sz val="10"/>
        <rFont val="Times New Roman"/>
        <family val="1"/>
        <charset val="204"/>
      </rPr>
      <t xml:space="preserve">Количество проведенных сходов, собраний  граждан </t>
    </r>
  </si>
  <si>
    <r>
      <t xml:space="preserve">Мероприятие 1.004 </t>
    </r>
    <r>
      <rPr>
        <sz val="10"/>
        <rFont val="Times New Roman"/>
        <family val="1"/>
        <charset val="204"/>
      </rPr>
      <t xml:space="preserve">Расходы на обеспечение информирования населения о деятельности органов  местного самоуправления </t>
    </r>
  </si>
  <si>
    <r>
      <t xml:space="preserve">Показатель административного мероприятия 1.004 </t>
    </r>
    <r>
      <rPr>
        <sz val="10"/>
        <rFont val="Times New Roman"/>
        <family val="1"/>
        <charset val="204"/>
      </rPr>
      <t>Количество публикаций</t>
    </r>
  </si>
  <si>
    <r>
      <t xml:space="preserve">Показатель задачи 2 </t>
    </r>
    <r>
      <rPr>
        <sz val="10"/>
        <rFont val="Times New Roman"/>
        <family val="1"/>
        <charset val="204"/>
      </rPr>
      <t>Количество лиц, поставленных на воинский учет    на территории поселения</t>
    </r>
  </si>
  <si>
    <r>
      <t xml:space="preserve">Мероприятие 2.001:  </t>
    </r>
    <r>
      <rPr>
        <sz val="10"/>
        <rFont val="Times New Roman"/>
        <family val="1"/>
        <charset val="204"/>
      </rPr>
      <t>«Финансовое обеспечение расходов на осуществление первичного воинского учета"</t>
    </r>
  </si>
  <si>
    <r>
      <t xml:space="preserve">Показатель  мероприятия 2.001 </t>
    </r>
    <r>
      <rPr>
        <sz val="10"/>
        <rFont val="Times New Roman"/>
        <family val="1"/>
        <charset val="204"/>
      </rPr>
      <t>Количество лиц, поставленных на воинский учет    на территории поселения</t>
    </r>
  </si>
  <si>
    <r>
      <t xml:space="preserve">Административное мероприятия 2.002 </t>
    </r>
    <r>
      <rPr>
        <sz val="10"/>
        <rFont val="Times New Roman"/>
        <family val="1"/>
        <charset val="204"/>
      </rPr>
      <t xml:space="preserve">Выявление и постановка на учет лиц до призывного и призывного возраста </t>
    </r>
  </si>
  <si>
    <r>
      <t xml:space="preserve">Показатель административного мероприятия 2.002 </t>
    </r>
    <r>
      <rPr>
        <sz val="10"/>
        <rFont val="Times New Roman"/>
        <family val="1"/>
        <charset val="204"/>
      </rPr>
      <t>Постановка на  воинский учет лиц  до призывного и призывного возраста</t>
    </r>
  </si>
  <si>
    <r>
      <t>Мероприятие 2.003:</t>
    </r>
    <r>
      <rPr>
        <sz val="10"/>
        <rFont val="Times New Roman"/>
        <family val="1"/>
        <charset val="204"/>
      </rPr>
      <t xml:space="preserve"> " Финансовое обеспечение на осуществление государственных полномочий Тверской области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  </r>
  </si>
  <si>
    <r>
      <t xml:space="preserve">Показатель задачи 3 </t>
    </r>
    <r>
      <rPr>
        <sz val="10"/>
        <rFont val="Times New Roman"/>
        <family val="1"/>
        <charset val="204"/>
      </rPr>
      <t>Доля зарегистрированных объектов недвижимости в общем их количестве</t>
    </r>
  </si>
  <si>
    <r>
      <t xml:space="preserve">Мероприятие 3.001   </t>
    </r>
    <r>
      <rPr>
        <sz val="10"/>
        <rFont val="Times New Roman"/>
        <family val="1"/>
        <charset val="204"/>
      </rPr>
      <t>"Обеспечение системы учета объектов собственности муниципального образования</t>
    </r>
  </si>
  <si>
    <r>
      <t xml:space="preserve">Показатель мероприятия 3.001. </t>
    </r>
    <r>
      <rPr>
        <sz val="10"/>
        <rFont val="Times New Roman"/>
        <family val="1"/>
        <charset val="204"/>
      </rPr>
      <t>Количество объектов,  поставленных за год  на кадастровый учет</t>
    </r>
  </si>
  <si>
    <r>
      <t>Показатель мероприятия 3. 001 "</t>
    </r>
    <r>
      <rPr>
        <sz val="10"/>
        <rFont val="Times New Roman"/>
        <family val="1"/>
        <charset val="204"/>
      </rPr>
      <t>Доля зарегистрированных объектов недвижимостив общем их количестве</t>
    </r>
  </si>
  <si>
    <r>
      <t xml:space="preserve">Показатель  мероприятия3.001." </t>
    </r>
    <r>
      <rPr>
        <sz val="10"/>
        <rFont val="Times New Roman"/>
        <family val="1"/>
        <charset val="204"/>
      </rPr>
      <t>Количество выявленных и поставленных на учет объектов бесхозяйного имущества</t>
    </r>
  </si>
  <si>
    <r>
      <rPr>
        <b/>
        <sz val="10"/>
        <rFont val="Times New Roman"/>
        <family val="1"/>
        <charset val="204"/>
      </rPr>
      <t>Административное мероприятие 3.002</t>
    </r>
    <r>
      <rPr>
        <sz val="10"/>
        <rFont val="Times New Roman"/>
        <family val="1"/>
        <charset val="204"/>
      </rPr>
      <t>. «Ведение единого реестра и полного учета объектов собственности муниципального образования».</t>
    </r>
  </si>
  <si>
    <r>
      <rPr>
        <b/>
        <sz val="10"/>
        <rFont val="Times New Roman"/>
        <family val="1"/>
        <charset val="204"/>
      </rPr>
      <t>Показатель административного мероприятия 3.002 В</t>
    </r>
    <r>
      <rPr>
        <sz val="10"/>
        <rFont val="Times New Roman"/>
        <family val="1"/>
        <charset val="204"/>
      </rPr>
      <t>едение реестра и учета имущества муниципального образования</t>
    </r>
  </si>
  <si>
    <r>
      <t xml:space="preserve">Показатель задачи4 " </t>
    </r>
    <r>
      <rPr>
        <sz val="10"/>
        <rFont val="Times New Roman"/>
        <family val="1"/>
        <charset val="204"/>
      </rPr>
      <t>Своевременность и полнота  исполнения переданных полномочий</t>
    </r>
  </si>
  <si>
    <r>
      <t xml:space="preserve">Мероприятие4.001 </t>
    </r>
    <r>
      <rPr>
        <sz val="10"/>
        <rFont val="Times New Roman"/>
        <family val="1"/>
        <charset val="204"/>
      </rPr>
      <t xml:space="preserve">"Финансовое обеспечение расходов на осуществление переданных полномочий </t>
    </r>
  </si>
  <si>
    <r>
      <rPr>
        <b/>
        <sz val="10"/>
        <rFont val="Times New Roman"/>
        <family val="1"/>
        <charset val="204"/>
      </rPr>
      <t>Показатель мероприятия 4.001</t>
    </r>
    <r>
      <rPr>
        <sz val="10"/>
        <rFont val="Times New Roman"/>
        <family val="1"/>
        <charset val="204"/>
      </rPr>
      <t xml:space="preserve"> Заключение соглашения на выполнение переданных полномочий</t>
    </r>
  </si>
  <si>
    <r>
      <rPr>
        <b/>
        <sz val="10"/>
        <rFont val="Times New Roman"/>
        <family val="1"/>
        <charset val="204"/>
      </rPr>
      <t>Административное мероприятияе 4.002</t>
    </r>
    <r>
      <rPr>
        <sz val="10"/>
        <rFont val="Times New Roman"/>
        <family val="1"/>
        <charset val="204"/>
      </rPr>
      <t xml:space="preserve"> Подготовка нормативно правовых актов   о передаче полномочий  </t>
    </r>
  </si>
  <si>
    <r>
      <rPr>
        <b/>
        <sz val="10"/>
        <rFont val="Times New Roman"/>
        <family val="1"/>
        <charset val="204"/>
      </rPr>
      <t>Показатель административного мероприятия 4.002</t>
    </r>
    <r>
      <rPr>
        <sz val="10"/>
        <rFont val="Times New Roman"/>
        <family val="1"/>
        <charset val="204"/>
      </rPr>
      <t xml:space="preserve">  количество подготовленных нормативно правовых актов</t>
    </r>
  </si>
  <si>
    <r>
      <rPr>
        <b/>
        <sz val="10"/>
        <rFont val="Times New Roman"/>
        <family val="1"/>
        <charset val="204"/>
      </rPr>
      <t xml:space="preserve">Задача  5 подпрограммы  </t>
    </r>
    <r>
      <rPr>
        <sz val="10"/>
        <rFont val="Times New Roman"/>
        <family val="1"/>
        <charset val="204"/>
      </rPr>
      <t xml:space="preserve"> «Создание условий для вовлечения в хозяйственный оборот земель, в т.ч. находящихся в государственной собственности до разграничения»</t>
    </r>
  </si>
  <si>
    <r>
      <rPr>
        <b/>
        <sz val="10"/>
        <rFont val="Times New Roman"/>
        <family val="1"/>
        <charset val="204"/>
      </rPr>
      <t>Показатель   задачи 5 подпрограммы</t>
    </r>
    <r>
      <rPr>
        <sz val="10"/>
        <rFont val="Times New Roman"/>
        <family val="1"/>
        <charset val="204"/>
      </rPr>
      <t xml:space="preserve">   увеличение количества  земельных участков, находящихся в собственности муниципального образования;</t>
    </r>
  </si>
  <si>
    <r>
      <rPr>
        <b/>
        <sz val="10"/>
        <rFont val="Times New Roman"/>
        <family val="1"/>
        <charset val="204"/>
      </rPr>
      <t xml:space="preserve">Показатель   задачи 5 подпрограммы  </t>
    </r>
    <r>
      <rPr>
        <sz val="10"/>
        <rFont val="Times New Roman"/>
        <family val="1"/>
        <charset val="204"/>
      </rPr>
      <t xml:space="preserve"> увеличение налоговых доходов бюджета муниципального образования</t>
    </r>
  </si>
  <si>
    <r>
      <t xml:space="preserve">Мероприятие  5.001   </t>
    </r>
    <r>
      <rPr>
        <sz val="10"/>
        <rFont val="Times New Roman"/>
        <family val="1"/>
        <charset val="204"/>
      </rPr>
      <t>«Подготовка и проведение процедур по предоставлению  земельных участков, в том числе продажи земельных участков и продаже права аренды земельных участков»</t>
    </r>
  </si>
  <si>
    <r>
      <rPr>
        <b/>
        <sz val="10"/>
        <rFont val="Times New Roman"/>
        <family val="1"/>
        <charset val="204"/>
      </rPr>
      <t>Показатель  мероприятия</t>
    </r>
    <r>
      <rPr>
        <sz val="10"/>
        <rFont val="Times New Roman"/>
        <family val="1"/>
        <charset val="204"/>
      </rPr>
      <t xml:space="preserve"> 5.001  Количество заключенных договоров </t>
    </r>
  </si>
  <si>
    <r>
      <rPr>
        <b/>
        <sz val="10"/>
        <rFont val="Times New Roman"/>
        <family val="1"/>
        <charset val="204"/>
      </rPr>
      <t xml:space="preserve">Административное мероприятие 5.002   подпрограммы </t>
    </r>
    <r>
      <rPr>
        <sz val="10"/>
        <rFont val="Times New Roman"/>
        <family val="1"/>
        <charset val="204"/>
      </rPr>
      <t xml:space="preserve"> «Разработка и утверджение нормативной правовой базы по предоставлению земельныех участков»</t>
    </r>
  </si>
  <si>
    <r>
      <t xml:space="preserve">Показатель мероприятия 5.002  </t>
    </r>
    <r>
      <rPr>
        <sz val="10"/>
        <rFont val="Times New Roman"/>
        <family val="1"/>
        <charset val="204"/>
      </rPr>
      <t>Количество нормативных правовых документов</t>
    </r>
  </si>
  <si>
    <r>
      <t xml:space="preserve">Мероприятие  5.003   </t>
    </r>
    <r>
      <rPr>
        <sz val="10"/>
        <rFont val="Times New Roman"/>
        <family val="1"/>
        <charset val="204"/>
      </rPr>
      <t>«Подготовка и проведение мероприятий по оформлению права собственности поселения  на невостребованне земельные доли»</t>
    </r>
  </si>
  <si>
    <r>
      <rPr>
        <b/>
        <sz val="10"/>
        <rFont val="Times New Roman"/>
        <family val="1"/>
        <charset val="204"/>
      </rPr>
      <t>Показатель  мероприятия</t>
    </r>
    <r>
      <rPr>
        <sz val="10"/>
        <rFont val="Times New Roman"/>
        <family val="1"/>
        <charset val="204"/>
      </rPr>
      <t xml:space="preserve"> 5.001  Количество невостребованных долей, подлежащих оформлению в собственность муниципального образования Беляницкое сельское поселение </t>
    </r>
  </si>
  <si>
    <r>
      <t xml:space="preserve">Административное мероприятие 5.004   подпрограммы </t>
    </r>
    <r>
      <rPr>
        <sz val="10"/>
        <rFont val="Times New Roman"/>
        <family val="1"/>
        <charset val="204"/>
      </rPr>
      <t>Проведение общего собрания участников долевой собственности земельных участков</t>
    </r>
  </si>
  <si>
    <r>
      <t xml:space="preserve">Показатель мероприятия 5.004  </t>
    </r>
    <r>
      <rPr>
        <sz val="10"/>
        <rFont val="Times New Roman"/>
        <family val="1"/>
        <charset val="204"/>
      </rPr>
      <t>Количество общих собраний</t>
    </r>
  </si>
  <si>
    <r>
      <t>Подпрограмма 2  "Создание условий для обеспечения</t>
    </r>
    <r>
      <rPr>
        <b/>
        <strike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жизнедеятельности населения поселения</t>
    </r>
  </si>
  <si>
    <r>
      <rPr>
        <b/>
        <sz val="10"/>
        <rFont val="Times New Roman"/>
        <family val="1"/>
        <charset val="204"/>
      </rPr>
      <t>Показатель   задачи 1подпрограммы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Уровень удовлетворенности населения   функционированием объектов коммунального комплекса в населенных  пунктах поселения</t>
    </r>
  </si>
  <si>
    <r>
      <rPr>
        <b/>
        <sz val="10"/>
        <rFont val="Times New Roman"/>
        <family val="1"/>
        <charset val="204"/>
      </rPr>
      <t>Мероприятие 1.001</t>
    </r>
    <r>
      <rPr>
        <sz val="10"/>
        <rFont val="Times New Roman"/>
        <family val="1"/>
        <charset val="204"/>
      </rPr>
      <t xml:space="preserve"> Финансовое обеспечение строительства и ремонта колодцев в населенных пунктах поселения</t>
    </r>
  </si>
  <si>
    <r>
      <rPr>
        <b/>
        <sz val="10"/>
        <rFont val="Times New Roman"/>
        <family val="1"/>
        <charset val="204"/>
      </rPr>
      <t>Показатель мероприятия 1.001</t>
    </r>
    <r>
      <rPr>
        <sz val="10"/>
        <rFont val="Times New Roman"/>
        <family val="1"/>
        <charset val="204"/>
      </rPr>
      <t xml:space="preserve"> Количество построенных и отремонтированных колодцев в населенных пунктах сельского поселения;</t>
    </r>
  </si>
  <si>
    <r>
      <t xml:space="preserve">Мероприятие 1.002 </t>
    </r>
    <r>
      <rPr>
        <sz val="10"/>
        <rFont val="Times New Roman"/>
        <family val="1"/>
        <charset val="204"/>
      </rPr>
      <t>Финансовое обеспечение организации  уличного освещения населенных пунктов поселения</t>
    </r>
  </si>
  <si>
    <r>
      <t xml:space="preserve">Показатель мероприятия1.002. </t>
    </r>
    <r>
      <rPr>
        <sz val="10"/>
        <rFont val="Times New Roman"/>
        <family val="1"/>
        <charset val="204"/>
      </rPr>
      <t>Увеличение числа населенных пунктов, имеющих уличное освещени</t>
    </r>
    <r>
      <rPr>
        <b/>
        <sz val="10"/>
        <rFont val="Times New Roman"/>
        <family val="1"/>
        <charset val="204"/>
      </rPr>
      <t>е</t>
    </r>
  </si>
  <si>
    <r>
      <t>Показатель задачи 2 У</t>
    </r>
    <r>
      <rPr>
        <sz val="10"/>
        <rFont val="Times New Roman"/>
        <family val="1"/>
        <charset val="204"/>
      </rPr>
      <t>ровень  благоустройства территорий поселения</t>
    </r>
  </si>
  <si>
    <r>
      <t xml:space="preserve">Административное мероприятие 2.001 </t>
    </r>
    <r>
      <rPr>
        <sz val="10"/>
        <rFont val="Times New Roman"/>
        <family val="1"/>
        <charset val="204"/>
      </rPr>
      <t>Организация сходов граждан по вопросу благоустройства  населенных  пунктов поселения</t>
    </r>
  </si>
  <si>
    <r>
      <t xml:space="preserve">Показатель  административноео мероприятия 2.001  </t>
    </r>
    <r>
      <rPr>
        <sz val="10"/>
        <rFont val="Times New Roman"/>
        <family val="1"/>
        <charset val="204"/>
      </rPr>
      <t>Количество проведенных сходов граждан по вопросу благоуствройства территории</t>
    </r>
  </si>
  <si>
    <r>
      <t xml:space="preserve">Мероприятие 2.002   </t>
    </r>
    <r>
      <rPr>
        <sz val="10"/>
        <rFont val="Times New Roman"/>
        <family val="1"/>
        <charset val="204"/>
      </rPr>
      <t>Обеспечение финансирования работ по благоустройству территории поселения</t>
    </r>
  </si>
  <si>
    <r>
      <t xml:space="preserve">Показатель мероприятия2.002. </t>
    </r>
    <r>
      <rPr>
        <sz val="10"/>
        <rFont val="Times New Roman"/>
        <family val="1"/>
        <charset val="204"/>
      </rPr>
      <t>Увеличение числа обектов благоустройства</t>
    </r>
  </si>
  <si>
    <r>
      <t xml:space="preserve">Мероприятие 2.003 </t>
    </r>
    <r>
      <rPr>
        <sz val="10"/>
        <rFont val="Times New Roman"/>
        <family val="1"/>
        <charset val="204"/>
      </rPr>
      <t xml:space="preserve"> Обеспечение финансирования содержания  мест захоронения</t>
    </r>
  </si>
  <si>
    <r>
      <t xml:space="preserve">Показатель мероприятия2.003. </t>
    </r>
    <r>
      <rPr>
        <sz val="10"/>
        <rFont val="Times New Roman"/>
        <family val="1"/>
        <charset val="204"/>
      </rPr>
      <t>Количество благоустроенных мест захоронений</t>
    </r>
  </si>
  <si>
    <r>
      <rPr>
        <b/>
        <sz val="10"/>
        <rFont val="Times New Roman"/>
        <family val="1"/>
        <charset val="204"/>
      </rPr>
      <t>Мероприятие 2.004</t>
    </r>
    <r>
      <rPr>
        <sz val="10"/>
        <rFont val="Times New Roman"/>
        <family val="1"/>
        <charset val="204"/>
      </rPr>
      <t xml:space="preserve">  Обеспечение вывоза  бытовых отходов на территории Беляницкого сельского поселения  </t>
    </r>
  </si>
  <si>
    <r>
      <t xml:space="preserve">Показатель мероприятия 3.005  </t>
    </r>
    <r>
      <rPr>
        <sz val="10"/>
        <rFont val="Times New Roman"/>
        <family val="1"/>
        <charset val="204"/>
      </rPr>
      <t>Вывоз бытовых отходов  с территории сельского поселения</t>
    </r>
  </si>
  <si>
    <r>
      <rPr>
        <b/>
        <sz val="10"/>
        <rFont val="Times New Roman"/>
        <family val="1"/>
        <charset val="204"/>
      </rPr>
      <t>Показатель задачи 3</t>
    </r>
    <r>
      <rPr>
        <sz val="10"/>
        <rFont val="Times New Roman"/>
        <family val="1"/>
        <charset val="204"/>
      </rPr>
      <t xml:space="preserve"> Доля газифицированных  квартир и домовладений от общего количества квартир и домовладений</t>
    </r>
  </si>
  <si>
    <r>
      <t xml:space="preserve">Мероприятие 3.001 </t>
    </r>
    <r>
      <rPr>
        <sz val="10"/>
        <rFont val="Times New Roman"/>
        <family val="1"/>
        <charset val="204"/>
      </rPr>
      <t>"Финансирование работ по изготовлению  проектно-сметной документации по газификации д. Пригорки</t>
    </r>
  </si>
  <si>
    <r>
      <rPr>
        <b/>
        <sz val="10"/>
        <rFont val="Times New Roman"/>
        <family val="1"/>
        <charset val="204"/>
      </rPr>
      <t>Показатель  мероприятия 3.001</t>
    </r>
    <r>
      <rPr>
        <sz val="10"/>
        <rFont val="Times New Roman"/>
        <family val="1"/>
        <charset val="204"/>
      </rPr>
      <t xml:space="preserve"> "Заключение контракта на изготовление  проектно-сметной документации на газификацию д. Пригорки</t>
    </r>
  </si>
  <si>
    <r>
      <t xml:space="preserve">Мероприятие 3.002 </t>
    </r>
    <r>
      <rPr>
        <sz val="10"/>
        <rFont val="Times New Roman"/>
        <family val="1"/>
        <charset val="204"/>
      </rPr>
      <t>"Финансирование работ по строительству  газовых сетей"</t>
    </r>
  </si>
  <si>
    <r>
      <rPr>
        <b/>
        <sz val="10"/>
        <rFont val="Times New Roman"/>
        <family val="1"/>
        <charset val="204"/>
      </rPr>
      <t>Показатель  3.002</t>
    </r>
    <r>
      <rPr>
        <sz val="10"/>
        <rFont val="Times New Roman"/>
        <family val="1"/>
        <charset val="204"/>
      </rPr>
      <t xml:space="preserve"> "Протяжённость построенных газовых сетей"</t>
    </r>
  </si>
  <si>
    <r>
      <t xml:space="preserve">Показатель   задачи 4 </t>
    </r>
    <r>
      <rPr>
        <sz val="10"/>
        <rFont val="Times New Roman"/>
        <family val="1"/>
        <charset val="204"/>
      </rPr>
      <t>Улучшение транспортно-эксплуатационного состояния и качества улично-дорожной сети  поселения</t>
    </r>
  </si>
  <si>
    <r>
      <rPr>
        <b/>
        <sz val="10"/>
        <rFont val="Times New Roman"/>
        <family val="1"/>
        <charset val="204"/>
      </rPr>
      <t>Административное мероприятие 4.001</t>
    </r>
    <r>
      <rPr>
        <sz val="10"/>
        <rFont val="Times New Roman"/>
        <family val="1"/>
        <charset val="204"/>
      </rPr>
      <t xml:space="preserve">  Обеспечение  мониторинга сохранности и развития улично-дорожной сети</t>
    </r>
  </si>
  <si>
    <r>
      <rPr>
        <b/>
        <sz val="10"/>
        <rFont val="Times New Roman"/>
        <family val="1"/>
        <charset val="204"/>
      </rPr>
      <t>Мероприятие  4.002</t>
    </r>
    <r>
      <rPr>
        <sz val="10"/>
        <rFont val="Times New Roman"/>
        <family val="1"/>
        <charset val="204"/>
      </rPr>
      <t xml:space="preserve">  "Обеспечение содержания улично-дорожной сети в населенных пунктах поселения" </t>
    </r>
  </si>
  <si>
    <r>
      <rPr>
        <b/>
        <sz val="10"/>
        <rFont val="Times New Roman"/>
        <family val="1"/>
        <charset val="204"/>
      </rPr>
      <t>Показатель  мероприятия 4.002</t>
    </r>
    <r>
      <rPr>
        <sz val="10"/>
        <rFont val="Times New Roman"/>
        <family val="1"/>
        <charset val="204"/>
      </rPr>
      <t xml:space="preserve"> Повышение эффективности и безопасности функционирования автомобильных дорог общего пользования местного значения на территории поселения</t>
    </r>
  </si>
  <si>
    <r>
      <rPr>
        <b/>
        <sz val="10"/>
        <rFont val="Times New Roman"/>
        <family val="1"/>
        <charset val="204"/>
      </rPr>
      <t xml:space="preserve">Показатель   задачи 5 подпрограммы </t>
    </r>
    <r>
      <rPr>
        <sz val="10"/>
        <rFont val="Times New Roman"/>
        <family val="1"/>
        <charset val="204"/>
      </rPr>
      <t xml:space="preserve"> Количество жителей, вовлеченных в Программу ПМИ;</t>
    </r>
  </si>
  <si>
    <r>
      <t xml:space="preserve">Мероприятие 5.001 </t>
    </r>
    <r>
      <rPr>
        <sz val="10"/>
        <rFont val="Times New Roman"/>
        <family val="1"/>
        <charset val="204"/>
      </rPr>
      <t>Расходы на реализацию программ по поддержке местных инициатив за счет средств местного бюджета</t>
    </r>
  </si>
  <si>
    <r>
      <rPr>
        <b/>
        <sz val="10"/>
        <rFont val="Times New Roman"/>
        <family val="1"/>
        <charset val="204"/>
      </rPr>
      <t>Показатель  мероприятия 5.001</t>
    </r>
    <r>
      <rPr>
        <sz val="10"/>
        <rFont val="Times New Roman"/>
        <family val="1"/>
        <charset val="204"/>
      </rPr>
      <t xml:space="preserve"> "Заключение контракта на изготовление  проектно-сметной документации </t>
    </r>
  </si>
  <si>
    <r>
      <rPr>
        <b/>
        <sz val="10"/>
        <rFont val="Times New Roman"/>
        <family val="1"/>
        <charset val="204"/>
      </rPr>
      <t>Показатель мероприятия 5.001</t>
    </r>
    <r>
      <rPr>
        <sz val="10"/>
        <rFont val="Times New Roman"/>
        <family val="1"/>
        <charset val="204"/>
      </rPr>
      <t xml:space="preserve"> Количество проведенных сходов граждан</t>
    </r>
  </si>
  <si>
    <r>
      <rPr>
        <b/>
        <sz val="10"/>
        <rFont val="Times New Roman"/>
        <family val="1"/>
        <charset val="204"/>
      </rPr>
      <t>Мероприятие 5.002</t>
    </r>
    <r>
      <rPr>
        <sz val="10"/>
        <rFont val="Times New Roman"/>
        <family val="1"/>
        <charset val="204"/>
      </rPr>
      <t xml:space="preserve">  Расходы на реализацию программ по поддержке местных инициатив за счет средств местного бюджета, поступающих от юридических лиц и вкладов граждан (вклады граждан)</t>
    </r>
  </si>
  <si>
    <r>
      <rPr>
        <b/>
        <sz val="10"/>
        <rFont val="Times New Roman"/>
        <family val="1"/>
        <charset val="204"/>
      </rPr>
      <t>Мероприятие 5.003</t>
    </r>
    <r>
      <rPr>
        <sz val="10"/>
        <rFont val="Times New Roman"/>
        <family val="1"/>
        <charset val="204"/>
      </rPr>
      <t xml:space="preserve">  Расходы на реализацию программ по поддержке местных инициатив за счет средств местного бюджета, поступающих от юридических лиц и вкладов граждан (ЮЛ)</t>
    </r>
  </si>
  <si>
    <r>
      <rPr>
        <b/>
        <sz val="10"/>
        <rFont val="Times New Roman"/>
        <family val="1"/>
        <charset val="204"/>
      </rPr>
      <t>Мероприятие 5.004</t>
    </r>
    <r>
      <rPr>
        <sz val="10"/>
        <rFont val="Times New Roman"/>
        <family val="1"/>
        <charset val="204"/>
      </rPr>
      <t xml:space="preserve"> Расходы на реализацию программ по поддержке местных инициатив в Тверской области</t>
    </r>
  </si>
  <si>
    <r>
      <rPr>
        <b/>
        <sz val="10"/>
        <rFont val="Times New Roman"/>
        <family val="1"/>
        <charset val="204"/>
      </rPr>
      <t>Мероприятие 5.005</t>
    </r>
    <r>
      <rPr>
        <sz val="10"/>
        <rFont val="Times New Roman"/>
        <family val="1"/>
        <charset val="204"/>
      </rPr>
      <t xml:space="preserve"> Расходы на реализацию программ по поддержке местных инициатив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</t>
    </r>
  </si>
  <si>
    <r>
      <t xml:space="preserve">Показатель задачи 1 </t>
    </r>
    <r>
      <rPr>
        <sz val="10"/>
        <rFont val="Times New Roman"/>
        <family val="1"/>
        <charset val="204"/>
      </rPr>
      <t>Сокращение пожаров на территории поселения</t>
    </r>
  </si>
  <si>
    <r>
      <t xml:space="preserve">Административное мероприятие 1.001. </t>
    </r>
    <r>
      <rPr>
        <sz val="10"/>
        <rFont val="Times New Roman"/>
        <family val="1"/>
        <charset val="204"/>
      </rPr>
      <t>Организация сходов граждан по вопросу  обеспечения мер пожарной безопасности</t>
    </r>
  </si>
  <si>
    <r>
      <t xml:space="preserve">Показатель административного мероприятия 1 .001. </t>
    </r>
    <r>
      <rPr>
        <sz val="10"/>
        <rFont val="Times New Roman"/>
        <family val="1"/>
        <charset val="204"/>
      </rPr>
      <t>Количество сходов граждан, проведенных по вопросу обеспечения мер пожарной безопасности</t>
    </r>
  </si>
  <si>
    <r>
      <t xml:space="preserve">Мероприятие 1.002 </t>
    </r>
    <r>
      <rPr>
        <sz val="10"/>
        <rFont val="Times New Roman"/>
        <family val="1"/>
        <charset val="204"/>
      </rPr>
      <t>Финансовое обеспечение  первичных мер пожарной безопасности в границах населенных пунктов поселения</t>
    </r>
  </si>
  <si>
    <r>
      <rPr>
        <b/>
        <sz val="10"/>
        <rFont val="Times New Roman"/>
        <family val="1"/>
        <charset val="204"/>
      </rPr>
      <t>Показатель мероприятия  1.002</t>
    </r>
    <r>
      <rPr>
        <sz val="10"/>
        <rFont val="Times New Roman"/>
        <family val="1"/>
        <charset val="204"/>
      </rPr>
      <t xml:space="preserve">   к-во обустроенных подъездов к пожарным водоемам</t>
    </r>
  </si>
  <si>
    <r>
      <t xml:space="preserve">Показатель задачи2 </t>
    </r>
    <r>
      <rPr>
        <sz val="10"/>
        <rFont val="Times New Roman"/>
        <family val="1"/>
        <charset val="204"/>
      </rPr>
      <t>Количество  привлечений добровольной пожарной дружины к мероприятиям по обеспечению пожарной безопасности в границах населенных пунктов поселения</t>
    </r>
  </si>
  <si>
    <r>
      <rPr>
        <b/>
        <sz val="10"/>
        <rFont val="Times New Roman"/>
        <family val="1"/>
        <charset val="204"/>
      </rPr>
      <t>Административное мероприятие 2.001</t>
    </r>
    <r>
      <rPr>
        <sz val="10"/>
        <rFont val="Times New Roman"/>
        <family val="1"/>
        <charset val="204"/>
      </rPr>
      <t xml:space="preserve"> Организация сходов граждан по вопросу создания добровольной пожарной дружины</t>
    </r>
  </si>
  <si>
    <r>
      <rPr>
        <b/>
        <sz val="10"/>
        <rFont val="Times New Roman"/>
        <family val="1"/>
        <charset val="204"/>
      </rPr>
      <t>Показатель  административного мероприятия 2.001</t>
    </r>
    <r>
      <rPr>
        <sz val="10"/>
        <rFont val="Times New Roman"/>
        <family val="1"/>
        <charset val="204"/>
      </rPr>
      <t>. Количество  проведенных сходов граждан по вопросу создания добровольной пожарной дружины</t>
    </r>
  </si>
  <si>
    <r>
      <rPr>
        <b/>
        <sz val="10"/>
        <rFont val="Times New Roman"/>
        <family val="1"/>
        <charset val="204"/>
      </rPr>
      <t>Мероприятие 2.002</t>
    </r>
    <r>
      <rPr>
        <sz val="10"/>
        <rFont val="Times New Roman"/>
        <family val="1"/>
        <charset val="204"/>
      </rPr>
      <t xml:space="preserve">   Обеспечение функционирования добровольной пожарной дружины</t>
    </r>
  </si>
  <si>
    <r>
      <rPr>
        <b/>
        <sz val="10"/>
        <rFont val="Times New Roman"/>
        <family val="1"/>
        <charset val="204"/>
      </rPr>
      <t>Показатель мероприятия 2.002</t>
    </r>
    <r>
      <rPr>
        <sz val="10"/>
        <rFont val="Times New Roman"/>
        <family val="1"/>
        <charset val="204"/>
      </rPr>
      <t>. Количество  привлечений добровольной пожарной дружины к мероприятиям по обеспечению ожарной безопасности в границах населенных пунктов поселения</t>
    </r>
  </si>
  <si>
    <r>
      <rPr>
        <b/>
        <sz val="10"/>
        <rFont val="Times New Roman"/>
        <family val="1"/>
        <charset val="204"/>
      </rPr>
      <t>Цель программы</t>
    </r>
    <r>
      <rPr>
        <sz val="10"/>
        <rFont val="Times New Roman"/>
        <family val="1"/>
        <charset val="204"/>
      </rPr>
      <t xml:space="preserve">   Обеспечение комплексного социально-экономического развития  территории муниципального образования Беляницкое  сельское поселение Сонковского района  Тверской области </t>
    </r>
  </si>
  <si>
    <r>
      <rPr>
        <b/>
        <sz val="10"/>
        <rFont val="Times New Roman"/>
        <family val="1"/>
        <charset val="204"/>
      </rPr>
      <t>Показатель   задачи подпрограммы 1</t>
    </r>
    <r>
      <rPr>
        <sz val="10"/>
        <rFont val="Times New Roman"/>
        <family val="1"/>
        <charset val="204"/>
      </rPr>
      <t xml:space="preserve"> Доля информационных,  аналитических материалов о социально-экономической ситуации в поселении, опубликованных в газете «Сонковский вестник» или обнародованных и  размещенных в информационной телекоммуникационной сети Интернет, обсужденных на сходах граждан поселения.</t>
    </r>
  </si>
  <si>
    <r>
      <rPr>
        <b/>
        <sz val="10"/>
        <rFont val="Times New Roman"/>
        <family val="1"/>
        <charset val="204"/>
      </rPr>
      <t>Административное мероприятие  1.00</t>
    </r>
    <r>
      <rPr>
        <sz val="10"/>
        <rFont val="Times New Roman"/>
        <family val="1"/>
        <charset val="204"/>
      </rPr>
      <t>1 подпрограммы   «Информирование населения о деятельности органов  местного самоуправления  в газете «Сонковский вестник» и  на официальном сайте в информационной телекоммуникационной сети Интернет, на сходах граждан поселения.</t>
    </r>
  </si>
  <si>
    <t xml:space="preserve">Задача 4 подпрограммы   «Передача отдельных   полномочий на уровень муниципального образования Сонковский район Тверской области </t>
  </si>
  <si>
    <t>S</t>
  </si>
  <si>
    <t>Н</t>
  </si>
  <si>
    <t>С</t>
  </si>
  <si>
    <t xml:space="preserve">Приложение                                                                       муниципальной программе Беляницкого сельского поселения Сонковского района Тверской области </t>
  </si>
  <si>
    <r>
      <t xml:space="preserve">Мероприятие 3.003  </t>
    </r>
    <r>
      <rPr>
        <sz val="10"/>
        <rFont val="Times New Roman"/>
        <family val="1"/>
        <charset val="204"/>
      </rPr>
      <t>Обеспечение финансирования расходов на разработку документов территориального планирования</t>
    </r>
  </si>
  <si>
    <r>
      <t>Показатель мероприятия 3.003.</t>
    </r>
    <r>
      <rPr>
        <sz val="10"/>
        <rFont val="Times New Roman"/>
        <family val="1"/>
        <charset val="204"/>
      </rPr>
      <t xml:space="preserve">Утверждение, внесение изменений в генеральный план  поселения </t>
    </r>
  </si>
  <si>
    <r>
      <rPr>
        <b/>
        <sz val="10"/>
        <rFont val="Times New Roman"/>
        <family val="1"/>
        <charset val="204"/>
      </rPr>
      <t>Мероприятие 5.006</t>
    </r>
    <r>
      <rPr>
        <sz val="10"/>
        <rFont val="Times New Roman"/>
        <family val="1"/>
        <charset val="204"/>
      </rPr>
      <t xml:space="preserve"> Расходы на реализацию программ по поддержке местных инициатив за счет средств местного бюджета (на сумму штрафов)</t>
    </r>
  </si>
  <si>
    <r>
      <rPr>
        <b/>
        <sz val="10"/>
        <color indexed="8"/>
        <rFont val="Times New Roman"/>
        <family val="1"/>
        <charset val="204"/>
      </rPr>
      <t>Мероприятие 2.004</t>
    </r>
    <r>
      <rPr>
        <sz val="10"/>
        <color indexed="8"/>
        <rFont val="Times New Roman"/>
        <family val="1"/>
        <charset val="204"/>
      </rPr>
      <t>: Организация деятельности по сбору (в т.ч. раздельному сбору), транспортированию, обработке, утилизации, обезвреживанию, захоронению твердых коммунальных отходов</t>
    </r>
  </si>
  <si>
    <t xml:space="preserve">"Обеспечение органами местного самоуправления социально-экономического развития муниципального образования Беляницкого сельского поселения Сонковского района  Тверской области   на 2017-2022 годы"
</t>
  </si>
  <si>
    <r>
      <rPr>
        <b/>
        <sz val="10"/>
        <color indexed="8"/>
        <rFont val="Times New Roman"/>
        <family val="1"/>
        <charset val="204"/>
      </rPr>
      <t>Показатель  мероприятия 2.004</t>
    </r>
    <r>
      <rPr>
        <sz val="10"/>
        <color indexed="8"/>
        <rFont val="Times New Roman"/>
        <family val="1"/>
        <charset val="204"/>
      </rPr>
      <t xml:space="preserve"> Количество мероприятий по организации деятельности по сбору (в т.ч. раздельному сбору), транспортированию, обработке, утилизации, обезвреживанию, захоронению твердых коммунальных отходов</t>
    </r>
  </si>
  <si>
    <t>да</t>
  </si>
  <si>
    <r>
      <rPr>
        <b/>
        <sz val="10"/>
        <rFont val="Times New Roman"/>
        <family val="1"/>
        <charset val="204"/>
      </rPr>
      <t>Показатель административного мероприятия 4.001</t>
    </r>
    <r>
      <rPr>
        <sz val="10"/>
        <rFont val="Times New Roman"/>
        <family val="1"/>
        <charset val="204"/>
      </rPr>
      <t xml:space="preserve">  Протяженность дорог местного значения</t>
    </r>
  </si>
  <si>
    <r>
      <rPr>
        <b/>
        <sz val="10"/>
        <rFont val="Times New Roman"/>
        <family val="1"/>
        <charset val="204"/>
      </rPr>
      <t>Мероприятие 1.003</t>
    </r>
    <r>
      <rPr>
        <sz val="10"/>
        <rFont val="Times New Roman"/>
        <family val="1"/>
        <charset val="204"/>
      </rPr>
      <t xml:space="preserve"> Лабораторные исследования питьевой воды</t>
    </r>
  </si>
  <si>
    <r>
      <t xml:space="preserve">Показатель мероприятия1.003. </t>
    </r>
    <r>
      <rPr>
        <sz val="10"/>
        <rFont val="Times New Roman"/>
        <family val="1"/>
        <charset val="204"/>
      </rPr>
      <t>Количество объектов подлежащих исследованию</t>
    </r>
  </si>
</sst>
</file>

<file path=xl/styles.xml><?xml version="1.0" encoding="utf-8"?>
<styleSheet xmlns="http://schemas.openxmlformats.org/spreadsheetml/2006/main">
  <numFmts count="1">
    <numFmt numFmtId="164" formatCode="#,##0.000"/>
  </numFmts>
  <fonts count="28">
    <font>
      <sz val="11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sz val="12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Cambria"/>
      <family val="1"/>
      <charset val="204"/>
    </font>
    <font>
      <sz val="10"/>
      <name val="Cambria"/>
      <family val="1"/>
      <charset val="204"/>
    </font>
    <font>
      <b/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trike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2" borderId="0" xfId="0" applyFont="1" applyFill="1" applyBorder="1" applyAlignment="1">
      <alignment horizontal="justify" vertical="top" wrapText="1"/>
    </xf>
    <xf numFmtId="0" fontId="11" fillId="0" borderId="0" xfId="0" applyFont="1"/>
    <xf numFmtId="0" fontId="5" fillId="2" borderId="0" xfId="0" applyFont="1" applyFill="1" applyBorder="1"/>
    <xf numFmtId="0" fontId="4" fillId="2" borderId="0" xfId="0" applyFont="1" applyFill="1" applyBorder="1"/>
    <xf numFmtId="0" fontId="11" fillId="2" borderId="0" xfId="0" applyFont="1" applyFill="1" applyBorder="1"/>
    <xf numFmtId="0" fontId="7" fillId="2" borderId="0" xfId="0" applyFont="1" applyFill="1" applyBorder="1"/>
    <xf numFmtId="0" fontId="1" fillId="2" borderId="0" xfId="0" applyFont="1" applyFill="1" applyBorder="1"/>
    <xf numFmtId="0" fontId="8" fillId="2" borderId="0" xfId="0" applyFont="1" applyFill="1" applyBorder="1" applyAlignment="1"/>
    <xf numFmtId="0" fontId="2" fillId="2" borderId="0" xfId="0" applyFont="1" applyFill="1" applyBorder="1" applyAlignment="1"/>
    <xf numFmtId="0" fontId="11" fillId="0" borderId="0" xfId="0" applyFont="1" applyBorder="1"/>
    <xf numFmtId="0" fontId="5" fillId="2" borderId="0" xfId="0" applyFont="1" applyFill="1"/>
    <xf numFmtId="0" fontId="12" fillId="2" borderId="0" xfId="0" applyFont="1" applyFill="1"/>
    <xf numFmtId="0" fontId="6" fillId="2" borderId="0" xfId="0" applyFont="1" applyFill="1" applyBorder="1"/>
    <xf numFmtId="0" fontId="6" fillId="2" borderId="0" xfId="0" applyFont="1" applyFill="1"/>
    <xf numFmtId="0" fontId="11" fillId="2" borderId="0" xfId="0" applyFont="1" applyFill="1"/>
    <xf numFmtId="0" fontId="11" fillId="3" borderId="0" xfId="0" applyFont="1" applyFill="1"/>
    <xf numFmtId="0" fontId="12" fillId="2" borderId="0" xfId="0" applyFont="1" applyFill="1" applyBorder="1"/>
    <xf numFmtId="0" fontId="9" fillId="2" borderId="1" xfId="0" applyFont="1" applyFill="1" applyBorder="1"/>
    <xf numFmtId="0" fontId="4" fillId="4" borderId="0" xfId="0" applyFont="1" applyFill="1" applyBorder="1"/>
    <xf numFmtId="0" fontId="4" fillId="0" borderId="0" xfId="0" applyFont="1" applyFill="1" applyBorder="1"/>
    <xf numFmtId="0" fontId="12" fillId="0" borderId="0" xfId="0" applyFont="1" applyFill="1" applyBorder="1"/>
    <xf numFmtId="0" fontId="10" fillId="2" borderId="0" xfId="0" applyFont="1" applyFill="1" applyBorder="1"/>
    <xf numFmtId="0" fontId="11" fillId="0" borderId="0" xfId="0" applyFont="1" applyFill="1"/>
    <xf numFmtId="0" fontId="13" fillId="2" borderId="1" xfId="0" applyFont="1" applyFill="1" applyBorder="1"/>
    <xf numFmtId="0" fontId="9" fillId="0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top" wrapText="1"/>
    </xf>
    <xf numFmtId="1" fontId="14" fillId="2" borderId="1" xfId="0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164" fontId="14" fillId="2" borderId="1" xfId="0" applyNumberFormat="1" applyFont="1" applyFill="1" applyBorder="1" applyAlignment="1">
      <alignment vertical="top" wrapText="1"/>
    </xf>
    <xf numFmtId="164" fontId="14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/>
    <xf numFmtId="0" fontId="9" fillId="5" borderId="1" xfId="0" applyFont="1" applyFill="1" applyBorder="1"/>
    <xf numFmtId="0" fontId="13" fillId="5" borderId="1" xfId="0" applyFont="1" applyFill="1" applyBorder="1"/>
    <xf numFmtId="0" fontId="17" fillId="5" borderId="1" xfId="0" applyFont="1" applyFill="1" applyBorder="1" applyAlignment="1">
      <alignment vertical="top" wrapText="1"/>
    </xf>
    <xf numFmtId="0" fontId="14" fillId="5" borderId="1" xfId="0" applyFont="1" applyFill="1" applyBorder="1" applyAlignment="1">
      <alignment horizontal="center" vertical="top" wrapText="1"/>
    </xf>
    <xf numFmtId="164" fontId="14" fillId="5" borderId="1" xfId="0" applyNumberFormat="1" applyFont="1" applyFill="1" applyBorder="1"/>
    <xf numFmtId="0" fontId="14" fillId="5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164" fontId="14" fillId="2" borderId="1" xfId="0" applyNumberFormat="1" applyFont="1" applyFill="1" applyBorder="1"/>
    <xf numFmtId="0" fontId="14" fillId="2" borderId="1" xfId="0" applyFont="1" applyFill="1" applyBorder="1"/>
    <xf numFmtId="164" fontId="14" fillId="0" borderId="1" xfId="0" applyNumberFormat="1" applyFont="1" applyFill="1" applyBorder="1"/>
    <xf numFmtId="0" fontId="9" fillId="2" borderId="2" xfId="0" applyFont="1" applyFill="1" applyBorder="1"/>
    <xf numFmtId="0" fontId="9" fillId="2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/>
    <xf numFmtId="0" fontId="18" fillId="2" borderId="1" xfId="0" applyFont="1" applyFill="1" applyBorder="1"/>
    <xf numFmtId="0" fontId="9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/>
    <xf numFmtId="164" fontId="14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top" wrapText="1"/>
    </xf>
    <xf numFmtId="0" fontId="13" fillId="0" borderId="1" xfId="0" applyFont="1" applyFill="1" applyBorder="1"/>
    <xf numFmtId="0" fontId="9" fillId="6" borderId="1" xfId="0" applyFont="1" applyFill="1" applyBorder="1"/>
    <xf numFmtId="0" fontId="14" fillId="6" borderId="1" xfId="0" applyFont="1" applyFill="1" applyBorder="1" applyAlignment="1">
      <alignment vertical="top" wrapText="1"/>
    </xf>
    <xf numFmtId="0" fontId="14" fillId="6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/>
    <xf numFmtId="0" fontId="13" fillId="4" borderId="1" xfId="0" applyFont="1" applyFill="1" applyBorder="1"/>
    <xf numFmtId="0" fontId="9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 wrapText="1"/>
    </xf>
    <xf numFmtId="164" fontId="14" fillId="4" borderId="1" xfId="0" applyNumberFormat="1" applyFont="1" applyFill="1" applyBorder="1" applyAlignment="1">
      <alignment vertical="top" wrapText="1"/>
    </xf>
    <xf numFmtId="0" fontId="14" fillId="4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0" fontId="17" fillId="5" borderId="1" xfId="0" applyFont="1" applyFill="1" applyBorder="1" applyAlignment="1">
      <alignment horizontal="left" vertical="center" wrapText="1"/>
    </xf>
    <xf numFmtId="164" fontId="14" fillId="5" borderId="1" xfId="0" applyNumberFormat="1" applyFont="1" applyFill="1" applyBorder="1" applyAlignment="1">
      <alignment vertical="top" wrapText="1"/>
    </xf>
    <xf numFmtId="0" fontId="14" fillId="5" borderId="1" xfId="0" applyFont="1" applyFill="1" applyBorder="1" applyAlignment="1">
      <alignment vertical="top" wrapText="1"/>
    </xf>
    <xf numFmtId="0" fontId="17" fillId="2" borderId="1" xfId="0" applyFont="1" applyFill="1" applyBorder="1"/>
    <xf numFmtId="164" fontId="20" fillId="2" borderId="1" xfId="0" applyNumberFormat="1" applyFont="1" applyFill="1" applyBorder="1"/>
    <xf numFmtId="164" fontId="20" fillId="0" borderId="1" xfId="0" applyNumberFormat="1" applyFont="1" applyFill="1" applyBorder="1"/>
    <xf numFmtId="164" fontId="20" fillId="2" borderId="1" xfId="0" applyNumberFormat="1" applyFont="1" applyFill="1" applyBorder="1" applyAlignment="1">
      <alignment vertical="top" wrapText="1"/>
    </xf>
    <xf numFmtId="0" fontId="20" fillId="2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left" vertical="center" wrapText="1"/>
    </xf>
    <xf numFmtId="0" fontId="14" fillId="7" borderId="1" xfId="0" applyFont="1" applyFill="1" applyBorder="1"/>
    <xf numFmtId="164" fontId="14" fillId="7" borderId="1" xfId="0" applyNumberFormat="1" applyFont="1" applyFill="1" applyBorder="1"/>
    <xf numFmtId="0" fontId="14" fillId="4" borderId="1" xfId="0" applyFont="1" applyFill="1" applyBorder="1"/>
    <xf numFmtId="164" fontId="14" fillId="4" borderId="1" xfId="0" applyNumberFormat="1" applyFont="1" applyFill="1" applyBorder="1"/>
    <xf numFmtId="0" fontId="14" fillId="0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top" wrapText="1"/>
    </xf>
    <xf numFmtId="3" fontId="14" fillId="0" borderId="1" xfId="0" applyNumberFormat="1" applyFont="1" applyFill="1" applyBorder="1" applyAlignment="1">
      <alignment vertical="top" wrapText="1"/>
    </xf>
    <xf numFmtId="3" fontId="14" fillId="0" borderId="1" xfId="0" applyNumberFormat="1" applyFont="1" applyFill="1" applyBorder="1"/>
    <xf numFmtId="0" fontId="13" fillId="6" borderId="1" xfId="0" applyFont="1" applyFill="1" applyBorder="1"/>
    <xf numFmtId="0" fontId="17" fillId="6" borderId="1" xfId="0" applyFont="1" applyFill="1" applyBorder="1" applyAlignment="1">
      <alignment vertical="top" wrapText="1"/>
    </xf>
    <xf numFmtId="164" fontId="14" fillId="6" borderId="1" xfId="0" applyNumberFormat="1" applyFont="1" applyFill="1" applyBorder="1" applyAlignment="1">
      <alignment vertical="top" wrapText="1"/>
    </xf>
    <xf numFmtId="0" fontId="14" fillId="0" borderId="1" xfId="0" applyNumberFormat="1" applyFont="1" applyFill="1" applyBorder="1" applyAlignment="1">
      <alignment vertical="top" wrapText="1"/>
    </xf>
    <xf numFmtId="1" fontId="14" fillId="0" borderId="1" xfId="0" applyNumberFormat="1" applyFont="1" applyFill="1" applyBorder="1" applyAlignment="1">
      <alignment vertical="top" wrapText="1"/>
    </xf>
    <xf numFmtId="164" fontId="8" fillId="2" borderId="0" xfId="0" applyNumberFormat="1" applyFont="1" applyFill="1" applyBorder="1" applyAlignment="1"/>
    <xf numFmtId="164" fontId="1" fillId="2" borderId="0" xfId="0" applyNumberFormat="1" applyFont="1" applyFill="1" applyBorder="1" applyAlignment="1">
      <alignment horizontal="justify" vertical="top" wrapText="1"/>
    </xf>
    <xf numFmtId="164" fontId="14" fillId="6" borderId="1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/>
    <xf numFmtId="164" fontId="6" fillId="2" borderId="0" xfId="0" applyNumberFormat="1" applyFont="1" applyFill="1"/>
    <xf numFmtId="164" fontId="11" fillId="0" borderId="0" xfId="0" applyNumberFormat="1" applyFont="1"/>
    <xf numFmtId="3" fontId="14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8" borderId="1" xfId="0" applyFont="1" applyFill="1" applyBorder="1"/>
    <xf numFmtId="0" fontId="14" fillId="8" borderId="1" xfId="0" applyFont="1" applyFill="1" applyBorder="1" applyAlignment="1">
      <alignment horizontal="center" vertical="center" wrapText="1"/>
    </xf>
    <xf numFmtId="164" fontId="14" fillId="8" borderId="1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/>
    <xf numFmtId="0" fontId="18" fillId="8" borderId="1" xfId="0" applyFont="1" applyFill="1" applyBorder="1"/>
    <xf numFmtId="0" fontId="14" fillId="6" borderId="1" xfId="0" applyFont="1" applyFill="1" applyBorder="1"/>
    <xf numFmtId="164" fontId="14" fillId="6" borderId="1" xfId="0" applyNumberFormat="1" applyFont="1" applyFill="1" applyBorder="1"/>
    <xf numFmtId="0" fontId="9" fillId="8" borderId="1" xfId="0" applyFont="1" applyFill="1" applyBorder="1" applyAlignment="1">
      <alignment vertical="top" wrapText="1"/>
    </xf>
    <xf numFmtId="0" fontId="17" fillId="5" borderId="4" xfId="0" applyFont="1" applyFill="1" applyBorder="1" applyAlignment="1">
      <alignment vertical="top" wrapText="1"/>
    </xf>
    <xf numFmtId="0" fontId="9" fillId="8" borderId="2" xfId="0" applyFont="1" applyFill="1" applyBorder="1"/>
    <xf numFmtId="0" fontId="25" fillId="8" borderId="1" xfId="0" applyFont="1" applyFill="1" applyBorder="1" applyAlignment="1">
      <alignment wrapText="1"/>
    </xf>
    <xf numFmtId="0" fontId="14" fillId="8" borderId="2" xfId="0" applyFont="1" applyFill="1" applyBorder="1" applyAlignment="1">
      <alignment horizontal="center" vertical="top" wrapText="1"/>
    </xf>
    <xf numFmtId="164" fontId="14" fillId="8" borderId="1" xfId="0" applyNumberFormat="1" applyFont="1" applyFill="1" applyBorder="1"/>
    <xf numFmtId="0" fontId="14" fillId="4" borderId="1" xfId="0" applyFont="1" applyFill="1" applyBorder="1" applyAlignment="1">
      <alignment horizontal="center" vertical="center" wrapText="1"/>
    </xf>
    <xf numFmtId="0" fontId="25" fillId="8" borderId="4" xfId="0" applyFont="1" applyFill="1" applyBorder="1" applyAlignment="1">
      <alignment wrapText="1"/>
    </xf>
    <xf numFmtId="164" fontId="14" fillId="2" borderId="1" xfId="0" applyNumberFormat="1" applyFont="1" applyFill="1" applyBorder="1" applyAlignment="1">
      <alignment horizontal="right" vertical="center" wrapText="1"/>
    </xf>
    <xf numFmtId="164" fontId="14" fillId="0" borderId="1" xfId="0" applyNumberFormat="1" applyFont="1" applyFill="1" applyBorder="1" applyAlignment="1">
      <alignment horizontal="right" vertical="center" wrapText="1"/>
    </xf>
    <xf numFmtId="164" fontId="14" fillId="2" borderId="1" xfId="0" applyNumberFormat="1" applyFont="1" applyFill="1" applyBorder="1" applyAlignment="1">
      <alignment horizontal="right" vertical="top" wrapText="1"/>
    </xf>
    <xf numFmtId="0" fontId="14" fillId="7" borderId="1" xfId="0" applyFont="1" applyFill="1" applyBorder="1" applyAlignment="1">
      <alignment horizontal="center" vertical="top" wrapText="1"/>
    </xf>
    <xf numFmtId="0" fontId="14" fillId="7" borderId="1" xfId="0" applyFont="1" applyFill="1" applyBorder="1" applyAlignment="1">
      <alignment horizontal="center" vertical="center" wrapText="1"/>
    </xf>
    <xf numFmtId="0" fontId="9" fillId="9" borderId="1" xfId="0" applyFont="1" applyFill="1" applyBorder="1"/>
    <xf numFmtId="0" fontId="13" fillId="9" borderId="1" xfId="0" applyFont="1" applyFill="1" applyBorder="1"/>
    <xf numFmtId="0" fontId="14" fillId="9" borderId="1" xfId="0" applyFont="1" applyFill="1" applyBorder="1" applyAlignment="1">
      <alignment vertical="top" wrapText="1"/>
    </xf>
    <xf numFmtId="0" fontId="14" fillId="9" borderId="1" xfId="0" applyFont="1" applyFill="1" applyBorder="1" applyAlignment="1">
      <alignment horizontal="center" vertical="top" wrapText="1"/>
    </xf>
    <xf numFmtId="164" fontId="14" fillId="9" borderId="1" xfId="0" applyNumberFormat="1" applyFont="1" applyFill="1" applyBorder="1" applyAlignment="1">
      <alignment vertical="top" wrapText="1"/>
    </xf>
    <xf numFmtId="0" fontId="9" fillId="9" borderId="1" xfId="0" applyFont="1" applyFill="1" applyBorder="1" applyAlignment="1">
      <alignment horizontal="left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14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64" fontId="27" fillId="0" borderId="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1"/>
  <sheetViews>
    <sheetView tabSelected="1" topLeftCell="A61" zoomScaleSheetLayoutView="100" workbookViewId="0">
      <selection activeCell="T74" sqref="T74"/>
    </sheetView>
  </sheetViews>
  <sheetFormatPr defaultRowHeight="15.75"/>
  <cols>
    <col min="1" max="2" width="2" style="2" customWidth="1"/>
    <col min="3" max="8" width="2" style="16" customWidth="1"/>
    <col min="9" max="9" width="2" style="2" customWidth="1"/>
    <col min="10" max="10" width="2.42578125" style="2" customWidth="1"/>
    <col min="11" max="17" width="2.7109375" style="2" customWidth="1"/>
    <col min="18" max="18" width="71.140625" style="2" customWidth="1"/>
    <col min="19" max="19" width="6.85546875" style="2" customWidth="1"/>
    <col min="20" max="20" width="11.85546875" style="2" customWidth="1"/>
    <col min="21" max="22" width="10.140625" style="100" bestFit="1" customWidth="1"/>
    <col min="23" max="24" width="10.140625" style="100" customWidth="1"/>
    <col min="25" max="25" width="10.140625" style="2" customWidth="1"/>
    <col min="26" max="26" width="10.7109375" style="2" customWidth="1"/>
    <col min="27" max="27" width="10.28515625" style="2" customWidth="1"/>
    <col min="28" max="16384" width="9.140625" style="2"/>
  </cols>
  <sheetData>
    <row r="1" spans="1:27" s="10" customFormat="1" ht="67.5" customHeight="1">
      <c r="A1" s="4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32" t="s">
        <v>144</v>
      </c>
      <c r="U1" s="133"/>
      <c r="V1" s="133"/>
      <c r="W1" s="133"/>
      <c r="X1" s="133"/>
      <c r="Y1" s="133"/>
      <c r="Z1" s="133"/>
      <c r="AA1" s="133"/>
    </row>
    <row r="2" spans="1:27" s="5" customFormat="1">
      <c r="A2" s="4"/>
      <c r="B2" s="4"/>
      <c r="C2" s="144" t="s">
        <v>50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</row>
    <row r="3" spans="1:27" s="5" customFormat="1" ht="37.5" customHeight="1">
      <c r="A3" s="3"/>
      <c r="B3" s="3"/>
      <c r="C3" s="142" t="s">
        <v>149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</row>
    <row r="4" spans="1:27" s="5" customFormat="1">
      <c r="A4" s="3"/>
      <c r="B4" s="3"/>
      <c r="C4" s="144" t="s">
        <v>51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</row>
    <row r="5" spans="1:27" s="5" customFormat="1">
      <c r="A5" s="3"/>
      <c r="B5" s="3"/>
      <c r="C5" s="143" t="s">
        <v>36</v>
      </c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</row>
    <row r="6" spans="1:27" s="10" customFormat="1">
      <c r="A6" s="3"/>
      <c r="B6" s="3"/>
      <c r="C6" s="3"/>
      <c r="D6" s="3"/>
      <c r="E6" s="3"/>
      <c r="F6" s="3"/>
      <c r="G6" s="3"/>
      <c r="H6" s="3"/>
      <c r="I6" s="6" t="s">
        <v>4</v>
      </c>
      <c r="J6" s="6"/>
      <c r="K6" s="6"/>
      <c r="L6" s="6"/>
      <c r="M6" s="6"/>
      <c r="N6" s="6"/>
      <c r="O6" s="6"/>
      <c r="P6" s="6"/>
      <c r="Q6" s="6"/>
      <c r="R6" s="6"/>
      <c r="S6" s="6"/>
      <c r="T6" s="7"/>
      <c r="U6" s="95"/>
      <c r="V6" s="95"/>
      <c r="W6" s="95"/>
      <c r="X6" s="95"/>
      <c r="Y6" s="8"/>
      <c r="Z6" s="9"/>
      <c r="AA6" s="9"/>
    </row>
    <row r="7" spans="1:27" s="10" customFormat="1" ht="15.75" customHeight="1">
      <c r="A7" s="3"/>
      <c r="B7" s="3"/>
      <c r="C7" s="3"/>
      <c r="D7" s="3"/>
      <c r="E7" s="3"/>
      <c r="F7" s="3"/>
      <c r="G7" s="3"/>
      <c r="H7" s="3"/>
      <c r="I7" s="135" t="s">
        <v>16</v>
      </c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</row>
    <row r="8" spans="1:27" s="10" customFormat="1" ht="15.75" customHeight="1">
      <c r="A8" s="3"/>
      <c r="B8" s="3"/>
      <c r="C8" s="3"/>
      <c r="D8" s="3"/>
      <c r="E8" s="3"/>
      <c r="F8" s="3"/>
      <c r="G8" s="3"/>
      <c r="H8" s="3"/>
      <c r="I8" s="135" t="s">
        <v>17</v>
      </c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</row>
    <row r="9" spans="1:27" s="10" customFormat="1">
      <c r="A9" s="3"/>
      <c r="B9" s="3"/>
      <c r="C9" s="3"/>
      <c r="D9" s="3"/>
      <c r="E9" s="3"/>
      <c r="F9" s="3"/>
      <c r="G9" s="3"/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96"/>
      <c r="V9" s="96"/>
      <c r="W9" s="96"/>
      <c r="X9" s="96"/>
      <c r="Y9" s="1"/>
      <c r="Z9" s="1"/>
      <c r="AA9" s="1"/>
    </row>
    <row r="10" spans="1:27" s="17" customFormat="1" ht="15" customHeight="1">
      <c r="A10" s="134" t="s">
        <v>5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 t="s">
        <v>8</v>
      </c>
      <c r="Q10" s="134"/>
      <c r="R10" s="134" t="s">
        <v>9</v>
      </c>
      <c r="S10" s="134" t="s">
        <v>0</v>
      </c>
      <c r="T10" s="136" t="s">
        <v>10</v>
      </c>
      <c r="U10" s="137"/>
      <c r="V10" s="137"/>
      <c r="W10" s="137"/>
      <c r="X10" s="137"/>
      <c r="Y10" s="138"/>
      <c r="Z10" s="134" t="s">
        <v>6</v>
      </c>
      <c r="AA10" s="134"/>
    </row>
    <row r="11" spans="1:27" s="17" customFormat="1" ht="15" customHeight="1">
      <c r="A11" s="134" t="s">
        <v>12</v>
      </c>
      <c r="B11" s="134"/>
      <c r="C11" s="134"/>
      <c r="D11" s="134" t="s">
        <v>13</v>
      </c>
      <c r="E11" s="134"/>
      <c r="F11" s="134" t="s">
        <v>14</v>
      </c>
      <c r="G11" s="134"/>
      <c r="H11" s="134" t="s">
        <v>11</v>
      </c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9"/>
      <c r="U11" s="140"/>
      <c r="V11" s="140"/>
      <c r="W11" s="140"/>
      <c r="X11" s="140"/>
      <c r="Y11" s="141"/>
      <c r="Z11" s="134"/>
      <c r="AA11" s="134"/>
    </row>
    <row r="12" spans="1:27" s="17" customFormat="1" ht="38.2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49">
        <v>2017</v>
      </c>
      <c r="U12" s="103">
        <v>2018</v>
      </c>
      <c r="V12" s="103">
        <v>2019</v>
      </c>
      <c r="W12" s="103">
        <v>2020</v>
      </c>
      <c r="X12" s="103">
        <v>2021</v>
      </c>
      <c r="Y12" s="49">
        <v>2022</v>
      </c>
      <c r="Z12" s="49" t="s">
        <v>1</v>
      </c>
      <c r="AA12" s="49" t="s">
        <v>2</v>
      </c>
    </row>
    <row r="13" spans="1:27" s="17" customFormat="1" ht="15.75" customHeight="1">
      <c r="A13" s="49">
        <v>1</v>
      </c>
      <c r="B13" s="49">
        <v>2</v>
      </c>
      <c r="C13" s="49">
        <v>3</v>
      </c>
      <c r="D13" s="49">
        <v>4</v>
      </c>
      <c r="E13" s="49">
        <v>5</v>
      </c>
      <c r="F13" s="49">
        <v>6</v>
      </c>
      <c r="G13" s="49">
        <v>7</v>
      </c>
      <c r="H13" s="83">
        <v>8</v>
      </c>
      <c r="I13" s="49">
        <v>9</v>
      </c>
      <c r="J13" s="102">
        <v>10</v>
      </c>
      <c r="K13" s="49">
        <v>11</v>
      </c>
      <c r="L13" s="49">
        <v>12</v>
      </c>
      <c r="M13" s="49">
        <v>13</v>
      </c>
      <c r="N13" s="49">
        <v>14</v>
      </c>
      <c r="O13" s="49">
        <v>15</v>
      </c>
      <c r="P13" s="49">
        <v>16</v>
      </c>
      <c r="Q13" s="49">
        <v>17</v>
      </c>
      <c r="R13" s="49">
        <v>18</v>
      </c>
      <c r="S13" s="49">
        <v>19</v>
      </c>
      <c r="T13" s="49">
        <v>20</v>
      </c>
      <c r="U13" s="101">
        <v>21</v>
      </c>
      <c r="V13" s="101">
        <v>22</v>
      </c>
      <c r="W13" s="101"/>
      <c r="X13" s="101"/>
      <c r="Y13" s="49">
        <v>23</v>
      </c>
      <c r="Z13" s="49">
        <v>24</v>
      </c>
      <c r="AA13" s="49">
        <v>25</v>
      </c>
    </row>
    <row r="14" spans="1:27" s="17" customFormat="1" ht="28.5" customHeight="1">
      <c r="A14" s="84"/>
      <c r="B14" s="84"/>
      <c r="C14" s="84"/>
      <c r="D14" s="84"/>
      <c r="E14" s="84"/>
      <c r="F14" s="84"/>
      <c r="G14" s="84"/>
      <c r="H14" s="85"/>
      <c r="I14" s="84"/>
      <c r="J14" s="84"/>
      <c r="K14" s="84"/>
      <c r="L14" s="84"/>
      <c r="M14" s="84"/>
      <c r="N14" s="84"/>
      <c r="O14" s="84"/>
      <c r="P14" s="49"/>
      <c r="Q14" s="49"/>
      <c r="R14" s="86" t="s">
        <v>7</v>
      </c>
      <c r="S14" s="26" t="s">
        <v>22</v>
      </c>
      <c r="T14" s="50">
        <f t="shared" ref="T14:Y14" si="0">SUM(T20+T68+T110+T123)</f>
        <v>4161.3271399999994</v>
      </c>
      <c r="U14" s="50">
        <f t="shared" si="0"/>
        <v>2743.7579999999998</v>
      </c>
      <c r="V14" s="50">
        <f t="shared" si="0"/>
        <v>2736.6410000000001</v>
      </c>
      <c r="W14" s="50">
        <f t="shared" si="0"/>
        <v>2746.55</v>
      </c>
      <c r="X14" s="50">
        <f t="shared" si="0"/>
        <v>2756.55</v>
      </c>
      <c r="Y14" s="50">
        <f t="shared" si="0"/>
        <v>2766.55</v>
      </c>
      <c r="Z14" s="50">
        <f>SUM(T14:Y14)</f>
        <v>17911.376139999997</v>
      </c>
      <c r="AA14" s="49"/>
    </row>
    <row r="15" spans="1:27" s="21" customFormat="1" ht="26.25" customHeight="1">
      <c r="A15" s="61"/>
      <c r="B15" s="61"/>
      <c r="C15" s="61"/>
      <c r="D15" s="61"/>
      <c r="E15" s="61"/>
      <c r="F15" s="61"/>
      <c r="G15" s="61"/>
      <c r="H15" s="62"/>
      <c r="I15" s="61"/>
      <c r="J15" s="61"/>
      <c r="K15" s="61"/>
      <c r="L15" s="61"/>
      <c r="M15" s="61"/>
      <c r="N15" s="61"/>
      <c r="O15" s="61"/>
      <c r="P15" s="61"/>
      <c r="Q15" s="61"/>
      <c r="R15" s="66" t="s">
        <v>137</v>
      </c>
      <c r="S15" s="64"/>
      <c r="T15" s="65"/>
      <c r="U15" s="65"/>
      <c r="V15" s="65"/>
      <c r="W15" s="65"/>
      <c r="X15" s="65"/>
      <c r="Y15" s="65"/>
      <c r="Z15" s="65"/>
      <c r="AA15" s="66"/>
    </row>
    <row r="16" spans="1:27" s="17" customFormat="1" ht="26.25" customHeight="1">
      <c r="A16" s="18"/>
      <c r="B16" s="18"/>
      <c r="C16" s="18"/>
      <c r="D16" s="18"/>
      <c r="E16" s="18"/>
      <c r="F16" s="18"/>
      <c r="G16" s="18"/>
      <c r="H16" s="24"/>
      <c r="I16" s="18"/>
      <c r="J16" s="18"/>
      <c r="K16" s="18"/>
      <c r="L16" s="18"/>
      <c r="M16" s="18"/>
      <c r="N16" s="18"/>
      <c r="O16" s="18"/>
      <c r="P16" s="18"/>
      <c r="Q16" s="18"/>
      <c r="R16" s="28" t="s">
        <v>39</v>
      </c>
      <c r="S16" s="87" t="s">
        <v>19</v>
      </c>
      <c r="T16" s="88"/>
      <c r="U16" s="31"/>
      <c r="V16" s="31"/>
      <c r="W16" s="31"/>
      <c r="X16" s="31"/>
      <c r="Y16" s="88"/>
      <c r="Z16" s="30"/>
      <c r="AA16" s="28"/>
    </row>
    <row r="17" spans="1:27" s="21" customFormat="1" ht="26.25" customHeight="1">
      <c r="A17" s="32"/>
      <c r="B17" s="32"/>
      <c r="C17" s="32"/>
      <c r="D17" s="32"/>
      <c r="E17" s="32"/>
      <c r="F17" s="32"/>
      <c r="G17" s="32"/>
      <c r="H17" s="56"/>
      <c r="I17" s="32"/>
      <c r="J17" s="32"/>
      <c r="K17" s="32"/>
      <c r="L17" s="32"/>
      <c r="M17" s="32"/>
      <c r="N17" s="32"/>
      <c r="O17" s="32"/>
      <c r="P17" s="32"/>
      <c r="Q17" s="32"/>
      <c r="R17" s="55" t="s">
        <v>41</v>
      </c>
      <c r="S17" s="45" t="s">
        <v>19</v>
      </c>
      <c r="T17" s="89"/>
      <c r="U17" s="42"/>
      <c r="V17" s="42"/>
      <c r="W17" s="42"/>
      <c r="X17" s="42"/>
      <c r="Y17" s="89"/>
      <c r="Z17" s="31"/>
      <c r="AA17" s="55"/>
    </row>
    <row r="18" spans="1:27" s="21" customFormat="1" ht="38.25">
      <c r="A18" s="32"/>
      <c r="B18" s="32"/>
      <c r="C18" s="32"/>
      <c r="D18" s="32"/>
      <c r="E18" s="32"/>
      <c r="F18" s="32"/>
      <c r="G18" s="32"/>
      <c r="H18" s="56"/>
      <c r="I18" s="32"/>
      <c r="J18" s="32"/>
      <c r="K18" s="32"/>
      <c r="L18" s="32"/>
      <c r="M18" s="32"/>
      <c r="N18" s="32"/>
      <c r="O18" s="32"/>
      <c r="P18" s="32"/>
      <c r="Q18" s="32"/>
      <c r="R18" s="55" t="s">
        <v>40</v>
      </c>
      <c r="S18" s="45" t="s">
        <v>19</v>
      </c>
      <c r="T18" s="88"/>
      <c r="U18" s="31"/>
      <c r="V18" s="31"/>
      <c r="W18" s="31"/>
      <c r="X18" s="31"/>
      <c r="Y18" s="88"/>
      <c r="Z18" s="31"/>
      <c r="AA18" s="55"/>
    </row>
    <row r="19" spans="1:27" s="17" customFormat="1" ht="25.5">
      <c r="A19" s="18"/>
      <c r="B19" s="18"/>
      <c r="C19" s="18"/>
      <c r="D19" s="18"/>
      <c r="E19" s="18"/>
      <c r="F19" s="18"/>
      <c r="G19" s="18"/>
      <c r="H19" s="24"/>
      <c r="I19" s="18"/>
      <c r="J19" s="18"/>
      <c r="K19" s="18"/>
      <c r="L19" s="18"/>
      <c r="M19" s="18"/>
      <c r="N19" s="18"/>
      <c r="O19" s="18"/>
      <c r="P19" s="18"/>
      <c r="Q19" s="18"/>
      <c r="R19" s="28" t="s">
        <v>37</v>
      </c>
      <c r="S19" s="26" t="s">
        <v>19</v>
      </c>
      <c r="T19" s="88"/>
      <c r="U19" s="31"/>
      <c r="V19" s="31"/>
      <c r="W19" s="31"/>
      <c r="X19" s="31"/>
      <c r="Y19" s="88"/>
      <c r="Z19" s="30"/>
      <c r="AA19" s="28"/>
    </row>
    <row r="20" spans="1:27" s="21" customFormat="1" ht="25.5" customHeight="1">
      <c r="A20" s="61"/>
      <c r="B20" s="61"/>
      <c r="C20" s="61"/>
      <c r="D20" s="61"/>
      <c r="E20" s="61"/>
      <c r="F20" s="61"/>
      <c r="G20" s="61"/>
      <c r="H20" s="62"/>
      <c r="I20" s="61"/>
      <c r="J20" s="61"/>
      <c r="K20" s="61"/>
      <c r="L20" s="61"/>
      <c r="M20" s="61"/>
      <c r="N20" s="61"/>
      <c r="O20" s="61"/>
      <c r="P20" s="61"/>
      <c r="Q20" s="61"/>
      <c r="R20" s="63" t="s">
        <v>26</v>
      </c>
      <c r="S20" s="64" t="s">
        <v>22</v>
      </c>
      <c r="T20" s="65">
        <f>SUM(T21+T31+T41+T51+T57)</f>
        <v>313.95</v>
      </c>
      <c r="U20" s="65">
        <f>SUM(U21+U31+U41+U51)</f>
        <v>91.75</v>
      </c>
      <c r="V20" s="65">
        <f>SUM(V21+V31+V41+V51)</f>
        <v>91.75</v>
      </c>
      <c r="W20" s="65">
        <f>SUM(W21+W31+W41+W51)</f>
        <v>91.75</v>
      </c>
      <c r="X20" s="65">
        <f>SUM(X21+X31+X41+X51)</f>
        <v>91.75</v>
      </c>
      <c r="Y20" s="65">
        <f>SUM(Y21+Y31+Y41+Y51)</f>
        <v>91.75</v>
      </c>
      <c r="Z20" s="65">
        <f>SUM(T20:Y20)</f>
        <v>772.7</v>
      </c>
      <c r="AA20" s="66"/>
    </row>
    <row r="21" spans="1:27" s="20" customFormat="1" ht="27">
      <c r="A21" s="57"/>
      <c r="B21" s="57"/>
      <c r="C21" s="57"/>
      <c r="D21" s="57"/>
      <c r="E21" s="57"/>
      <c r="F21" s="57"/>
      <c r="G21" s="57"/>
      <c r="H21" s="90"/>
      <c r="I21" s="57"/>
      <c r="J21" s="57"/>
      <c r="K21" s="57"/>
      <c r="L21" s="57"/>
      <c r="M21" s="57"/>
      <c r="N21" s="57"/>
      <c r="O21" s="57"/>
      <c r="P21" s="57"/>
      <c r="Q21" s="57"/>
      <c r="R21" s="91" t="s">
        <v>33</v>
      </c>
      <c r="S21" s="123" t="s">
        <v>22</v>
      </c>
      <c r="T21" s="92">
        <f t="shared" ref="T21:Y21" si="1">SUM(T25+T29)</f>
        <v>0</v>
      </c>
      <c r="U21" s="92">
        <f t="shared" si="1"/>
        <v>0</v>
      </c>
      <c r="V21" s="92">
        <f t="shared" si="1"/>
        <v>0</v>
      </c>
      <c r="W21" s="92">
        <f t="shared" si="1"/>
        <v>0</v>
      </c>
      <c r="X21" s="92">
        <f t="shared" si="1"/>
        <v>0</v>
      </c>
      <c r="Y21" s="92">
        <f t="shared" si="1"/>
        <v>0</v>
      </c>
      <c r="Z21" s="92">
        <f>SUM(T21:Y21)</f>
        <v>0</v>
      </c>
      <c r="AA21" s="58"/>
    </row>
    <row r="22" spans="1:27" s="4" customFormat="1" ht="54" customHeight="1">
      <c r="A22" s="18"/>
      <c r="B22" s="18"/>
      <c r="C22" s="18"/>
      <c r="D22" s="18"/>
      <c r="E22" s="18"/>
      <c r="F22" s="18"/>
      <c r="G22" s="18"/>
      <c r="H22" s="24"/>
      <c r="I22" s="18"/>
      <c r="J22" s="18"/>
      <c r="K22" s="18"/>
      <c r="L22" s="18"/>
      <c r="M22" s="18"/>
      <c r="N22" s="18"/>
      <c r="O22" s="18"/>
      <c r="P22" s="18"/>
      <c r="Q22" s="18"/>
      <c r="R22" s="55" t="s">
        <v>138</v>
      </c>
      <c r="S22" s="26" t="s">
        <v>19</v>
      </c>
      <c r="T22" s="27"/>
      <c r="U22" s="30"/>
      <c r="V22" s="30"/>
      <c r="W22" s="30"/>
      <c r="X22" s="30"/>
      <c r="Y22" s="27"/>
      <c r="Z22" s="27">
        <f>SUM(T22:Y22)</f>
        <v>0</v>
      </c>
      <c r="AA22" s="28"/>
    </row>
    <row r="23" spans="1:27" s="4" customFormat="1" ht="53.25" customHeight="1">
      <c r="A23" s="32">
        <v>7</v>
      </c>
      <c r="B23" s="32">
        <v>0</v>
      </c>
      <c r="C23" s="32">
        <v>1</v>
      </c>
      <c r="D23" s="32">
        <v>0</v>
      </c>
      <c r="E23" s="32">
        <v>1</v>
      </c>
      <c r="F23" s="32">
        <v>0</v>
      </c>
      <c r="G23" s="32">
        <v>4</v>
      </c>
      <c r="H23" s="32">
        <v>1</v>
      </c>
      <c r="I23" s="32">
        <v>1</v>
      </c>
      <c r="J23" s="32">
        <v>1</v>
      </c>
      <c r="K23" s="32">
        <v>0</v>
      </c>
      <c r="L23" s="32">
        <v>1</v>
      </c>
      <c r="M23" s="32">
        <v>4</v>
      </c>
      <c r="N23" s="32">
        <v>0</v>
      </c>
      <c r="O23" s="32">
        <v>0</v>
      </c>
      <c r="P23" s="32">
        <v>1</v>
      </c>
      <c r="Q23" s="32" t="s">
        <v>57</v>
      </c>
      <c r="R23" s="93" t="s">
        <v>139</v>
      </c>
      <c r="S23" s="45" t="s">
        <v>21</v>
      </c>
      <c r="T23" s="94" t="s">
        <v>151</v>
      </c>
      <c r="U23" s="31" t="s">
        <v>151</v>
      </c>
      <c r="V23" s="31" t="s">
        <v>151</v>
      </c>
      <c r="W23" s="31" t="s">
        <v>151</v>
      </c>
      <c r="X23" s="31" t="s">
        <v>151</v>
      </c>
      <c r="Y23" s="94" t="s">
        <v>151</v>
      </c>
      <c r="Z23" s="94"/>
      <c r="AA23" s="55"/>
    </row>
    <row r="24" spans="1:27" s="4" customFormat="1" ht="30.75" customHeight="1">
      <c r="A24" s="18"/>
      <c r="B24" s="18"/>
      <c r="C24" s="18"/>
      <c r="D24" s="18"/>
      <c r="E24" s="18"/>
      <c r="F24" s="18"/>
      <c r="G24" s="18"/>
      <c r="H24" s="24"/>
      <c r="I24" s="18"/>
      <c r="J24" s="18"/>
      <c r="K24" s="18"/>
      <c r="L24" s="18"/>
      <c r="M24" s="18"/>
      <c r="N24" s="18"/>
      <c r="O24" s="18"/>
      <c r="P24" s="18"/>
      <c r="Q24" s="18"/>
      <c r="R24" s="25" t="s">
        <v>59</v>
      </c>
      <c r="S24" s="26" t="s">
        <v>19</v>
      </c>
      <c r="T24" s="27">
        <v>100</v>
      </c>
      <c r="U24" s="30">
        <v>100</v>
      </c>
      <c r="V24" s="30">
        <v>100</v>
      </c>
      <c r="W24" s="30">
        <v>100</v>
      </c>
      <c r="X24" s="30">
        <v>100</v>
      </c>
      <c r="Y24" s="27">
        <v>100</v>
      </c>
      <c r="Z24" s="27"/>
      <c r="AA24" s="28"/>
    </row>
    <row r="25" spans="1:27" s="4" customFormat="1" ht="25.5">
      <c r="A25" s="18">
        <v>7</v>
      </c>
      <c r="B25" s="18">
        <v>0</v>
      </c>
      <c r="C25" s="18">
        <v>1</v>
      </c>
      <c r="D25" s="18">
        <v>0</v>
      </c>
      <c r="E25" s="18">
        <v>1</v>
      </c>
      <c r="F25" s="18">
        <v>0</v>
      </c>
      <c r="G25" s="18">
        <v>4</v>
      </c>
      <c r="H25" s="18">
        <v>1</v>
      </c>
      <c r="I25" s="18">
        <v>1</v>
      </c>
      <c r="J25" s="18">
        <v>1</v>
      </c>
      <c r="K25" s="18">
        <v>0</v>
      </c>
      <c r="L25" s="18">
        <v>1</v>
      </c>
      <c r="M25" s="18">
        <v>4</v>
      </c>
      <c r="N25" s="18">
        <v>0</v>
      </c>
      <c r="O25" s="18">
        <v>0</v>
      </c>
      <c r="P25" s="18">
        <v>2</v>
      </c>
      <c r="Q25" s="18" t="s">
        <v>57</v>
      </c>
      <c r="R25" s="29" t="s">
        <v>60</v>
      </c>
      <c r="S25" s="26" t="s">
        <v>22</v>
      </c>
      <c r="T25" s="30">
        <v>0</v>
      </c>
      <c r="U25" s="31">
        <v>0</v>
      </c>
      <c r="V25" s="30">
        <v>0</v>
      </c>
      <c r="W25" s="30">
        <v>0</v>
      </c>
      <c r="X25" s="30">
        <v>0</v>
      </c>
      <c r="Y25" s="30">
        <v>0</v>
      </c>
      <c r="Z25" s="30">
        <f>SUM(T25:Y25)</f>
        <v>0</v>
      </c>
      <c r="AA25" s="28"/>
    </row>
    <row r="26" spans="1:27" s="4" customFormat="1" ht="38.25">
      <c r="A26" s="18"/>
      <c r="B26" s="18"/>
      <c r="C26" s="18"/>
      <c r="D26" s="18"/>
      <c r="E26" s="18"/>
      <c r="F26" s="18"/>
      <c r="G26" s="18"/>
      <c r="H26" s="24"/>
      <c r="I26" s="18"/>
      <c r="J26" s="18"/>
      <c r="K26" s="18"/>
      <c r="L26" s="18"/>
      <c r="M26" s="18"/>
      <c r="N26" s="18"/>
      <c r="O26" s="18"/>
      <c r="P26" s="18"/>
      <c r="Q26" s="18"/>
      <c r="R26" s="25" t="s">
        <v>61</v>
      </c>
      <c r="S26" s="26" t="s">
        <v>20</v>
      </c>
      <c r="T26" s="30"/>
      <c r="U26" s="30"/>
      <c r="V26" s="30"/>
      <c r="W26" s="30"/>
      <c r="X26" s="30"/>
      <c r="Y26" s="30"/>
      <c r="Z26" s="30"/>
      <c r="AA26" s="28"/>
    </row>
    <row r="27" spans="1:27" s="4" customFormat="1" ht="25.5">
      <c r="A27" s="32">
        <v>7</v>
      </c>
      <c r="B27" s="32">
        <v>0</v>
      </c>
      <c r="C27" s="32">
        <v>1</v>
      </c>
      <c r="D27" s="32">
        <v>0</v>
      </c>
      <c r="E27" s="32">
        <v>1</v>
      </c>
      <c r="F27" s="32">
        <v>0</v>
      </c>
      <c r="G27" s="32">
        <v>4</v>
      </c>
      <c r="H27" s="32">
        <v>1</v>
      </c>
      <c r="I27" s="32">
        <v>1</v>
      </c>
      <c r="J27" s="32">
        <v>1</v>
      </c>
      <c r="K27" s="32">
        <v>0</v>
      </c>
      <c r="L27" s="32">
        <v>1</v>
      </c>
      <c r="M27" s="32">
        <v>4</v>
      </c>
      <c r="N27" s="32">
        <v>0</v>
      </c>
      <c r="O27" s="32">
        <v>0</v>
      </c>
      <c r="P27" s="32">
        <v>3</v>
      </c>
      <c r="Q27" s="32" t="s">
        <v>57</v>
      </c>
      <c r="R27" s="25" t="s">
        <v>62</v>
      </c>
      <c r="S27" s="26" t="s">
        <v>21</v>
      </c>
      <c r="T27" s="30" t="s">
        <v>151</v>
      </c>
      <c r="U27" s="30" t="s">
        <v>151</v>
      </c>
      <c r="V27" s="30" t="s">
        <v>151</v>
      </c>
      <c r="W27" s="30" t="s">
        <v>151</v>
      </c>
      <c r="X27" s="30" t="s">
        <v>151</v>
      </c>
      <c r="Y27" s="30" t="s">
        <v>151</v>
      </c>
      <c r="Z27" s="30"/>
      <c r="AA27" s="28"/>
    </row>
    <row r="28" spans="1:27" s="4" customFormat="1" ht="25.5">
      <c r="A28" s="18"/>
      <c r="B28" s="18"/>
      <c r="C28" s="18"/>
      <c r="D28" s="18"/>
      <c r="E28" s="18"/>
      <c r="F28" s="18"/>
      <c r="G28" s="18"/>
      <c r="H28" s="24"/>
      <c r="I28" s="18"/>
      <c r="J28" s="18"/>
      <c r="K28" s="18"/>
      <c r="L28" s="18"/>
      <c r="M28" s="18"/>
      <c r="N28" s="18"/>
      <c r="O28" s="18"/>
      <c r="P28" s="18"/>
      <c r="Q28" s="18"/>
      <c r="R28" s="25" t="s">
        <v>63</v>
      </c>
      <c r="S28" s="26" t="s">
        <v>24</v>
      </c>
      <c r="T28" s="30">
        <v>5</v>
      </c>
      <c r="U28" s="30">
        <v>5</v>
      </c>
      <c r="V28" s="30">
        <v>5</v>
      </c>
      <c r="W28" s="30">
        <v>5</v>
      </c>
      <c r="X28" s="30">
        <v>5</v>
      </c>
      <c r="Y28" s="31">
        <v>5</v>
      </c>
      <c r="Z28" s="30"/>
      <c r="AA28" s="28"/>
    </row>
    <row r="29" spans="1:27" s="20" customFormat="1" ht="25.5">
      <c r="A29" s="32">
        <v>7</v>
      </c>
      <c r="B29" s="32">
        <v>0</v>
      </c>
      <c r="C29" s="32">
        <v>1</v>
      </c>
      <c r="D29" s="32">
        <v>0</v>
      </c>
      <c r="E29" s="32">
        <v>1</v>
      </c>
      <c r="F29" s="32">
        <v>0</v>
      </c>
      <c r="G29" s="32">
        <v>4</v>
      </c>
      <c r="H29" s="32">
        <v>1</v>
      </c>
      <c r="I29" s="32">
        <v>1</v>
      </c>
      <c r="J29" s="32">
        <v>1</v>
      </c>
      <c r="K29" s="32">
        <v>0</v>
      </c>
      <c r="L29" s="32">
        <v>1</v>
      </c>
      <c r="M29" s="32">
        <v>4</v>
      </c>
      <c r="N29" s="32">
        <v>0</v>
      </c>
      <c r="O29" s="32">
        <v>0</v>
      </c>
      <c r="P29" s="32">
        <v>4</v>
      </c>
      <c r="Q29" s="32" t="s">
        <v>57</v>
      </c>
      <c r="R29" s="25" t="s">
        <v>64</v>
      </c>
      <c r="S29" s="26" t="s">
        <v>22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f>SUM(T29:Y29)</f>
        <v>0</v>
      </c>
      <c r="AA29" s="55"/>
    </row>
    <row r="30" spans="1:27" s="4" customFormat="1">
      <c r="A30" s="18"/>
      <c r="B30" s="18"/>
      <c r="C30" s="18"/>
      <c r="D30" s="18"/>
      <c r="E30" s="18"/>
      <c r="F30" s="18"/>
      <c r="G30" s="18"/>
      <c r="H30" s="24"/>
      <c r="I30" s="18"/>
      <c r="J30" s="18"/>
      <c r="K30" s="18"/>
      <c r="L30" s="18"/>
      <c r="M30" s="18"/>
      <c r="N30" s="18"/>
      <c r="O30" s="18"/>
      <c r="P30" s="18"/>
      <c r="Q30" s="18"/>
      <c r="R30" s="25" t="s">
        <v>65</v>
      </c>
      <c r="S30" s="26" t="s">
        <v>24</v>
      </c>
      <c r="T30" s="30"/>
      <c r="U30" s="30"/>
      <c r="V30" s="30"/>
      <c r="W30" s="30"/>
      <c r="X30" s="30"/>
      <c r="Y30" s="31"/>
      <c r="Z30" s="30"/>
      <c r="AA30" s="28"/>
    </row>
    <row r="31" spans="1:27" s="20" customFormat="1" ht="25.5" customHeight="1">
      <c r="A31" s="33"/>
      <c r="B31" s="33"/>
      <c r="C31" s="33"/>
      <c r="D31" s="33"/>
      <c r="E31" s="33"/>
      <c r="F31" s="33"/>
      <c r="G31" s="33"/>
      <c r="H31" s="34"/>
      <c r="I31" s="33"/>
      <c r="J31" s="33"/>
      <c r="K31" s="33"/>
      <c r="L31" s="33"/>
      <c r="M31" s="33"/>
      <c r="N31" s="33"/>
      <c r="O31" s="33"/>
      <c r="P31" s="33"/>
      <c r="Q31" s="33"/>
      <c r="R31" s="35" t="s">
        <v>42</v>
      </c>
      <c r="S31" s="26" t="s">
        <v>22</v>
      </c>
      <c r="T31" s="37">
        <f>SUM(T33+T37+T39)</f>
        <v>71.95</v>
      </c>
      <c r="U31" s="37">
        <f>SUM(U33+U37)</f>
        <v>69.75</v>
      </c>
      <c r="V31" s="37">
        <f>SUM(V33+V37+V39)</f>
        <v>69.75</v>
      </c>
      <c r="W31" s="37">
        <f>SUM(W33+W37+W39)</f>
        <v>69.75</v>
      </c>
      <c r="X31" s="37">
        <f>SUM(X33+X37+X39)</f>
        <v>69.75</v>
      </c>
      <c r="Y31" s="37">
        <f>SUM(Y33+Y37)</f>
        <v>69.75</v>
      </c>
      <c r="Z31" s="37">
        <f>SUM(T31:Y31)</f>
        <v>420.7</v>
      </c>
      <c r="AA31" s="38"/>
    </row>
    <row r="32" spans="1:27" s="4" customFormat="1" ht="28.5" customHeight="1">
      <c r="A32" s="18"/>
      <c r="B32" s="18"/>
      <c r="C32" s="18"/>
      <c r="D32" s="18"/>
      <c r="E32" s="18"/>
      <c r="F32" s="18"/>
      <c r="G32" s="18"/>
      <c r="H32" s="24"/>
      <c r="I32" s="18"/>
      <c r="J32" s="18"/>
      <c r="K32" s="18"/>
      <c r="L32" s="18"/>
      <c r="M32" s="18"/>
      <c r="N32" s="18"/>
      <c r="O32" s="18"/>
      <c r="P32" s="18"/>
      <c r="Q32" s="18"/>
      <c r="R32" s="39" t="s">
        <v>66</v>
      </c>
      <c r="S32" s="26"/>
      <c r="T32" s="40"/>
      <c r="U32" s="40"/>
      <c r="V32" s="40"/>
      <c r="W32" s="40"/>
      <c r="X32" s="40"/>
      <c r="Y32" s="40"/>
      <c r="Z32" s="40"/>
      <c r="AA32" s="41"/>
    </row>
    <row r="33" spans="1:27" s="4" customFormat="1" ht="27.75" customHeight="1">
      <c r="A33" s="18">
        <v>7</v>
      </c>
      <c r="B33" s="18">
        <v>0</v>
      </c>
      <c r="C33" s="18">
        <v>1</v>
      </c>
      <c r="D33" s="18">
        <v>0</v>
      </c>
      <c r="E33" s="18">
        <v>2</v>
      </c>
      <c r="F33" s="18">
        <v>0</v>
      </c>
      <c r="G33" s="18">
        <v>3</v>
      </c>
      <c r="H33" s="18">
        <v>1</v>
      </c>
      <c r="I33" s="18">
        <v>1</v>
      </c>
      <c r="J33" s="18">
        <v>1</v>
      </c>
      <c r="K33" s="18">
        <v>0</v>
      </c>
      <c r="L33" s="18">
        <v>2</v>
      </c>
      <c r="M33" s="18">
        <v>5</v>
      </c>
      <c r="N33" s="18">
        <v>1</v>
      </c>
      <c r="O33" s="18">
        <v>1</v>
      </c>
      <c r="P33" s="18">
        <v>8</v>
      </c>
      <c r="Q33" s="18" t="s">
        <v>58</v>
      </c>
      <c r="R33" s="25" t="s">
        <v>67</v>
      </c>
      <c r="S33" s="26" t="s">
        <v>22</v>
      </c>
      <c r="T33" s="40">
        <v>69.599999999999994</v>
      </c>
      <c r="U33" s="42">
        <v>69.599999999999994</v>
      </c>
      <c r="V33" s="40">
        <v>69.599999999999994</v>
      </c>
      <c r="W33" s="40">
        <v>69.599999999999994</v>
      </c>
      <c r="X33" s="40">
        <v>69.599999999999994</v>
      </c>
      <c r="Y33" s="40">
        <v>69.599999999999994</v>
      </c>
      <c r="Z33" s="40">
        <f>SUM(T33:Y33)</f>
        <v>417.6</v>
      </c>
      <c r="AA33" s="41"/>
    </row>
    <row r="34" spans="1:27" s="4" customFormat="1" ht="26.25" customHeight="1">
      <c r="A34" s="18"/>
      <c r="B34" s="18"/>
      <c r="C34" s="18"/>
      <c r="D34" s="18"/>
      <c r="E34" s="18"/>
      <c r="F34" s="18"/>
      <c r="G34" s="18"/>
      <c r="H34" s="24"/>
      <c r="I34" s="18"/>
      <c r="J34" s="18"/>
      <c r="K34" s="18"/>
      <c r="L34" s="18"/>
      <c r="M34" s="18"/>
      <c r="N34" s="18"/>
      <c r="O34" s="18"/>
      <c r="P34" s="18"/>
      <c r="Q34" s="18"/>
      <c r="R34" s="25" t="s">
        <v>68</v>
      </c>
      <c r="S34" s="26" t="s">
        <v>52</v>
      </c>
      <c r="T34" s="40">
        <v>242</v>
      </c>
      <c r="U34" s="40"/>
      <c r="V34" s="42"/>
      <c r="W34" s="42"/>
      <c r="X34" s="42"/>
      <c r="Y34" s="42"/>
      <c r="Z34" s="40"/>
      <c r="AA34" s="41"/>
    </row>
    <row r="35" spans="1:27" s="4" customFormat="1" ht="26.25" customHeight="1">
      <c r="A35" s="18"/>
      <c r="B35" s="18"/>
      <c r="C35" s="18"/>
      <c r="D35" s="18"/>
      <c r="E35" s="18"/>
      <c r="F35" s="18"/>
      <c r="G35" s="18"/>
      <c r="H35" s="24"/>
      <c r="I35" s="18"/>
      <c r="J35" s="18"/>
      <c r="K35" s="18"/>
      <c r="L35" s="18"/>
      <c r="M35" s="18"/>
      <c r="N35" s="18"/>
      <c r="O35" s="18"/>
      <c r="P35" s="18"/>
      <c r="Q35" s="18"/>
      <c r="R35" s="25" t="s">
        <v>69</v>
      </c>
      <c r="S35" s="26" t="s">
        <v>21</v>
      </c>
      <c r="T35" s="40" t="s">
        <v>151</v>
      </c>
      <c r="U35" s="40" t="s">
        <v>151</v>
      </c>
      <c r="V35" s="42" t="s">
        <v>151</v>
      </c>
      <c r="W35" s="42" t="s">
        <v>151</v>
      </c>
      <c r="X35" s="42" t="s">
        <v>151</v>
      </c>
      <c r="Y35" s="42" t="s">
        <v>151</v>
      </c>
      <c r="Z35" s="40"/>
      <c r="AA35" s="41"/>
    </row>
    <row r="36" spans="1:27" s="4" customFormat="1" ht="29.25" customHeight="1">
      <c r="A36" s="18"/>
      <c r="B36" s="18"/>
      <c r="C36" s="18"/>
      <c r="D36" s="18"/>
      <c r="E36" s="18"/>
      <c r="F36" s="18"/>
      <c r="G36" s="18"/>
      <c r="H36" s="24"/>
      <c r="I36" s="18"/>
      <c r="J36" s="18"/>
      <c r="K36" s="18"/>
      <c r="L36" s="18"/>
      <c r="M36" s="18"/>
      <c r="N36" s="18"/>
      <c r="O36" s="18"/>
      <c r="P36" s="18"/>
      <c r="Q36" s="18"/>
      <c r="R36" s="25" t="s">
        <v>70</v>
      </c>
      <c r="S36" s="26" t="s">
        <v>21</v>
      </c>
      <c r="T36" s="40" t="s">
        <v>151</v>
      </c>
      <c r="U36" s="40" t="s">
        <v>151</v>
      </c>
      <c r="V36" s="42" t="s">
        <v>151</v>
      </c>
      <c r="W36" s="42" t="s">
        <v>151</v>
      </c>
      <c r="X36" s="42" t="s">
        <v>151</v>
      </c>
      <c r="Y36" s="42" t="s">
        <v>151</v>
      </c>
      <c r="Z36" s="40"/>
      <c r="AA36" s="41"/>
    </row>
    <row r="37" spans="1:27" s="4" customFormat="1" ht="55.5" customHeight="1">
      <c r="A37" s="18">
        <v>7</v>
      </c>
      <c r="B37" s="18">
        <v>0</v>
      </c>
      <c r="C37" s="18">
        <v>1</v>
      </c>
      <c r="D37" s="43">
        <v>0</v>
      </c>
      <c r="E37" s="43">
        <v>1</v>
      </c>
      <c r="F37" s="43">
        <v>1</v>
      </c>
      <c r="G37" s="43">
        <v>3</v>
      </c>
      <c r="H37" s="43">
        <v>1</v>
      </c>
      <c r="I37" s="18">
        <v>1</v>
      </c>
      <c r="J37" s="18">
        <v>1</v>
      </c>
      <c r="K37" s="18">
        <v>0</v>
      </c>
      <c r="L37" s="18">
        <v>2</v>
      </c>
      <c r="M37" s="18">
        <v>1</v>
      </c>
      <c r="N37" s="18">
        <v>0</v>
      </c>
      <c r="O37" s="18">
        <v>5</v>
      </c>
      <c r="P37" s="18">
        <v>4</v>
      </c>
      <c r="Q37" s="18" t="s">
        <v>58</v>
      </c>
      <c r="R37" s="44" t="s">
        <v>71</v>
      </c>
      <c r="S37" s="26" t="s">
        <v>22</v>
      </c>
      <c r="T37" s="40">
        <v>0.15</v>
      </c>
      <c r="U37" s="40">
        <v>0.15</v>
      </c>
      <c r="V37" s="42">
        <v>0.15</v>
      </c>
      <c r="W37" s="42">
        <v>0.15</v>
      </c>
      <c r="X37" s="42">
        <v>0.15</v>
      </c>
      <c r="Y37" s="42">
        <v>0.15</v>
      </c>
      <c r="Z37" s="40">
        <f>SUM(T37:Y37)</f>
        <v>0.9</v>
      </c>
      <c r="AA37" s="46"/>
    </row>
    <row r="38" spans="1:27" s="4" customFormat="1" ht="28.5" customHeight="1">
      <c r="A38" s="18"/>
      <c r="B38" s="18"/>
      <c r="C38" s="18"/>
      <c r="D38" s="43"/>
      <c r="E38" s="43"/>
      <c r="F38" s="43"/>
      <c r="G38" s="43"/>
      <c r="H38" s="43"/>
      <c r="I38" s="18"/>
      <c r="J38" s="18"/>
      <c r="K38" s="18"/>
      <c r="L38" s="18"/>
      <c r="M38" s="18"/>
      <c r="N38" s="18"/>
      <c r="O38" s="18"/>
      <c r="P38" s="18"/>
      <c r="Q38" s="18"/>
      <c r="R38" s="28" t="s">
        <v>55</v>
      </c>
      <c r="S38" s="26" t="s">
        <v>54</v>
      </c>
      <c r="T38" s="40"/>
      <c r="U38" s="40"/>
      <c r="V38" s="42"/>
      <c r="W38" s="42"/>
      <c r="X38" s="42"/>
      <c r="Y38" s="42"/>
      <c r="Z38" s="40"/>
      <c r="AA38" s="46"/>
    </row>
    <row r="39" spans="1:27" s="4" customFormat="1" ht="44.25" customHeight="1">
      <c r="A39" s="105">
        <v>7</v>
      </c>
      <c r="B39" s="105">
        <v>0</v>
      </c>
      <c r="C39" s="105">
        <v>1</v>
      </c>
      <c r="D39" s="114">
        <v>0</v>
      </c>
      <c r="E39" s="114">
        <v>1</v>
      </c>
      <c r="F39" s="114">
        <v>1</v>
      </c>
      <c r="G39" s="114">
        <v>3</v>
      </c>
      <c r="H39" s="114">
        <v>1</v>
      </c>
      <c r="I39" s="105">
        <v>1</v>
      </c>
      <c r="J39" s="105">
        <v>1</v>
      </c>
      <c r="K39" s="105">
        <v>0</v>
      </c>
      <c r="L39" s="105">
        <v>2</v>
      </c>
      <c r="M39" s="105">
        <v>1</v>
      </c>
      <c r="N39" s="105">
        <v>0</v>
      </c>
      <c r="O39" s="105">
        <v>5</v>
      </c>
      <c r="P39" s="105">
        <v>7</v>
      </c>
      <c r="Q39" s="105" t="s">
        <v>58</v>
      </c>
      <c r="R39" s="115" t="s">
        <v>148</v>
      </c>
      <c r="S39" s="116" t="s">
        <v>22</v>
      </c>
      <c r="T39" s="117">
        <v>2.2000000000000002</v>
      </c>
      <c r="U39" s="117"/>
      <c r="V39" s="117"/>
      <c r="W39" s="117"/>
      <c r="X39" s="117"/>
      <c r="Y39" s="117"/>
      <c r="Z39" s="117"/>
      <c r="AA39" s="46"/>
    </row>
    <row r="40" spans="1:27" s="4" customFormat="1" ht="44.25" customHeight="1">
      <c r="A40" s="105"/>
      <c r="B40" s="105"/>
      <c r="C40" s="105"/>
      <c r="D40" s="114"/>
      <c r="E40" s="114"/>
      <c r="F40" s="114"/>
      <c r="G40" s="114"/>
      <c r="H40" s="114"/>
      <c r="I40" s="105"/>
      <c r="J40" s="105"/>
      <c r="K40" s="105"/>
      <c r="L40" s="105"/>
      <c r="M40" s="105"/>
      <c r="N40" s="105"/>
      <c r="O40" s="105"/>
      <c r="P40" s="105"/>
      <c r="Q40" s="105"/>
      <c r="R40" s="119" t="s">
        <v>150</v>
      </c>
      <c r="S40" s="116" t="s">
        <v>25</v>
      </c>
      <c r="T40" s="42"/>
      <c r="U40" s="42"/>
      <c r="V40" s="42"/>
      <c r="W40" s="42"/>
      <c r="X40" s="42"/>
      <c r="Y40" s="42"/>
      <c r="Z40" s="42"/>
      <c r="AA40" s="46"/>
    </row>
    <row r="41" spans="1:27" s="20" customFormat="1" ht="28.5" customHeight="1">
      <c r="A41" s="33"/>
      <c r="B41" s="33"/>
      <c r="C41" s="33"/>
      <c r="D41" s="33"/>
      <c r="E41" s="33"/>
      <c r="F41" s="33"/>
      <c r="G41" s="33"/>
      <c r="H41" s="34"/>
      <c r="I41" s="33"/>
      <c r="J41" s="33"/>
      <c r="K41" s="33"/>
      <c r="L41" s="33"/>
      <c r="M41" s="33"/>
      <c r="N41" s="33"/>
      <c r="O41" s="33"/>
      <c r="P41" s="33"/>
      <c r="Q41" s="33"/>
      <c r="R41" s="113" t="s">
        <v>32</v>
      </c>
      <c r="S41" s="26" t="s">
        <v>22</v>
      </c>
      <c r="T41" s="37">
        <f t="shared" ref="T41:Y41" si="2">SUM(T43+T49)</f>
        <v>220</v>
      </c>
      <c r="U41" s="37">
        <f t="shared" si="2"/>
        <v>0</v>
      </c>
      <c r="V41" s="37">
        <f t="shared" si="2"/>
        <v>0</v>
      </c>
      <c r="W41" s="37">
        <f t="shared" si="2"/>
        <v>0</v>
      </c>
      <c r="X41" s="37">
        <f t="shared" si="2"/>
        <v>0</v>
      </c>
      <c r="Y41" s="37">
        <f t="shared" si="2"/>
        <v>0</v>
      </c>
      <c r="Z41" s="37">
        <f>SUM(T41:Y41)</f>
        <v>220</v>
      </c>
      <c r="AA41" s="38"/>
    </row>
    <row r="42" spans="1:27" s="4" customFormat="1" ht="25.5">
      <c r="A42" s="41"/>
      <c r="B42" s="41"/>
      <c r="C42" s="41"/>
      <c r="D42" s="41"/>
      <c r="E42" s="41"/>
      <c r="F42" s="41"/>
      <c r="G42" s="41"/>
      <c r="H42" s="47"/>
      <c r="I42" s="18"/>
      <c r="J42" s="18"/>
      <c r="K42" s="18"/>
      <c r="L42" s="18"/>
      <c r="M42" s="18"/>
      <c r="N42" s="18"/>
      <c r="O42" s="18"/>
      <c r="P42" s="18"/>
      <c r="Q42" s="18"/>
      <c r="R42" s="48" t="s">
        <v>72</v>
      </c>
      <c r="S42" s="49" t="s">
        <v>19</v>
      </c>
      <c r="T42" s="50">
        <v>0</v>
      </c>
      <c r="U42" s="50"/>
      <c r="V42" s="50"/>
      <c r="W42" s="50"/>
      <c r="X42" s="50"/>
      <c r="Y42" s="50"/>
      <c r="Z42" s="50"/>
      <c r="AA42" s="49"/>
    </row>
    <row r="43" spans="1:27" s="4" customFormat="1" ht="25.5">
      <c r="A43" s="18">
        <v>7</v>
      </c>
      <c r="B43" s="18">
        <v>0</v>
      </c>
      <c r="C43" s="18">
        <v>1</v>
      </c>
      <c r="D43" s="18">
        <v>0</v>
      </c>
      <c r="E43" s="18">
        <v>1</v>
      </c>
      <c r="F43" s="18">
        <v>1</v>
      </c>
      <c r="G43" s="18">
        <v>3</v>
      </c>
      <c r="H43" s="18">
        <v>1</v>
      </c>
      <c r="I43" s="18">
        <v>1</v>
      </c>
      <c r="J43" s="18">
        <v>1</v>
      </c>
      <c r="K43" s="18">
        <v>0</v>
      </c>
      <c r="L43" s="18">
        <v>3</v>
      </c>
      <c r="M43" s="18">
        <v>4</v>
      </c>
      <c r="N43" s="18">
        <v>0</v>
      </c>
      <c r="O43" s="18">
        <v>0</v>
      </c>
      <c r="P43" s="18">
        <v>1</v>
      </c>
      <c r="Q43" s="18" t="s">
        <v>57</v>
      </c>
      <c r="R43" s="25" t="s">
        <v>73</v>
      </c>
      <c r="S43" s="26" t="s">
        <v>22</v>
      </c>
      <c r="T43" s="50">
        <v>20</v>
      </c>
      <c r="U43" s="50"/>
      <c r="V43" s="50"/>
      <c r="W43" s="50"/>
      <c r="X43" s="50"/>
      <c r="Y43" s="50"/>
      <c r="Z43" s="50"/>
      <c r="AA43" s="49"/>
    </row>
    <row r="44" spans="1:27" s="4" customFormat="1" ht="25.5">
      <c r="A44" s="41"/>
      <c r="B44" s="41"/>
      <c r="C44" s="41"/>
      <c r="D44" s="41"/>
      <c r="E44" s="41"/>
      <c r="F44" s="41"/>
      <c r="G44" s="41"/>
      <c r="H44" s="47"/>
      <c r="I44" s="18"/>
      <c r="J44" s="18"/>
      <c r="K44" s="18"/>
      <c r="L44" s="18"/>
      <c r="M44" s="18"/>
      <c r="N44" s="18"/>
      <c r="O44" s="18"/>
      <c r="P44" s="18"/>
      <c r="Q44" s="18"/>
      <c r="R44" s="25" t="s">
        <v>74</v>
      </c>
      <c r="S44" s="49" t="s">
        <v>24</v>
      </c>
      <c r="T44" s="50"/>
      <c r="U44" s="50"/>
      <c r="V44" s="50"/>
      <c r="W44" s="50"/>
      <c r="X44" s="50"/>
      <c r="Y44" s="50"/>
      <c r="Z44" s="50"/>
      <c r="AA44" s="49"/>
    </row>
    <row r="45" spans="1:27" s="4" customFormat="1" ht="25.5">
      <c r="A45" s="41"/>
      <c r="B45" s="41"/>
      <c r="C45" s="41"/>
      <c r="D45" s="41"/>
      <c r="E45" s="41"/>
      <c r="F45" s="41"/>
      <c r="G45" s="41"/>
      <c r="H45" s="47"/>
      <c r="I45" s="18"/>
      <c r="J45" s="18"/>
      <c r="K45" s="18"/>
      <c r="L45" s="18"/>
      <c r="M45" s="18"/>
      <c r="N45" s="18"/>
      <c r="O45" s="18"/>
      <c r="P45" s="18"/>
      <c r="Q45" s="18"/>
      <c r="R45" s="25" t="s">
        <v>75</v>
      </c>
      <c r="S45" s="49" t="s">
        <v>19</v>
      </c>
      <c r="T45" s="50"/>
      <c r="U45" s="50"/>
      <c r="V45" s="50"/>
      <c r="W45" s="50"/>
      <c r="X45" s="50"/>
      <c r="Y45" s="50"/>
      <c r="Z45" s="50"/>
      <c r="AA45" s="49"/>
    </row>
    <row r="46" spans="1:27" s="4" customFormat="1" ht="25.5">
      <c r="A46" s="41"/>
      <c r="B46" s="41"/>
      <c r="C46" s="41"/>
      <c r="D46" s="41"/>
      <c r="E46" s="41"/>
      <c r="F46" s="41"/>
      <c r="G46" s="41"/>
      <c r="H46" s="47"/>
      <c r="I46" s="18"/>
      <c r="J46" s="18"/>
      <c r="K46" s="18"/>
      <c r="L46" s="18"/>
      <c r="M46" s="18"/>
      <c r="N46" s="18"/>
      <c r="O46" s="18"/>
      <c r="P46" s="18"/>
      <c r="Q46" s="18"/>
      <c r="R46" s="25" t="s">
        <v>76</v>
      </c>
      <c r="S46" s="49" t="s">
        <v>24</v>
      </c>
      <c r="T46" s="50"/>
      <c r="U46" s="50"/>
      <c r="V46" s="50"/>
      <c r="W46" s="50"/>
      <c r="X46" s="50"/>
      <c r="Y46" s="50"/>
      <c r="Z46" s="50"/>
      <c r="AA46" s="49"/>
    </row>
    <row r="47" spans="1:27" s="4" customFormat="1" ht="26.2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28" t="s">
        <v>77</v>
      </c>
      <c r="S47" s="49" t="s">
        <v>21</v>
      </c>
      <c r="T47" s="50" t="s">
        <v>151</v>
      </c>
      <c r="U47" s="50" t="s">
        <v>151</v>
      </c>
      <c r="V47" s="50" t="s">
        <v>151</v>
      </c>
      <c r="W47" s="50" t="s">
        <v>151</v>
      </c>
      <c r="X47" s="50" t="s">
        <v>151</v>
      </c>
      <c r="Y47" s="50" t="s">
        <v>151</v>
      </c>
      <c r="Z47" s="50"/>
      <c r="AA47" s="49"/>
    </row>
    <row r="48" spans="1:27" s="4" customFormat="1" ht="25.5">
      <c r="A48" s="41"/>
      <c r="B48" s="41"/>
      <c r="C48" s="41"/>
      <c r="D48" s="41"/>
      <c r="E48" s="41"/>
      <c r="F48" s="41"/>
      <c r="G48" s="41"/>
      <c r="H48" s="47"/>
      <c r="I48" s="18"/>
      <c r="J48" s="18"/>
      <c r="K48" s="18"/>
      <c r="L48" s="18"/>
      <c r="M48" s="18"/>
      <c r="N48" s="18"/>
      <c r="O48" s="18"/>
      <c r="P48" s="18"/>
      <c r="Q48" s="18"/>
      <c r="R48" s="28" t="s">
        <v>78</v>
      </c>
      <c r="S48" s="49" t="s">
        <v>21</v>
      </c>
      <c r="T48" s="50" t="s">
        <v>151</v>
      </c>
      <c r="U48" s="50" t="s">
        <v>151</v>
      </c>
      <c r="V48" s="50" t="s">
        <v>151</v>
      </c>
      <c r="W48" s="50" t="s">
        <v>151</v>
      </c>
      <c r="X48" s="50" t="s">
        <v>151</v>
      </c>
      <c r="Y48" s="50" t="s">
        <v>151</v>
      </c>
      <c r="Z48" s="50"/>
      <c r="AA48" s="49"/>
    </row>
    <row r="49" spans="1:27" s="4" customFormat="1" ht="25.5">
      <c r="A49" s="105">
        <v>7</v>
      </c>
      <c r="B49" s="105">
        <v>0</v>
      </c>
      <c r="C49" s="105">
        <v>1</v>
      </c>
      <c r="D49" s="105">
        <v>0</v>
      </c>
      <c r="E49" s="105">
        <v>1</v>
      </c>
      <c r="F49" s="105">
        <v>1</v>
      </c>
      <c r="G49" s="105">
        <v>3</v>
      </c>
      <c r="H49" s="105">
        <v>1</v>
      </c>
      <c r="I49" s="105">
        <v>1</v>
      </c>
      <c r="J49" s="105">
        <v>1</v>
      </c>
      <c r="K49" s="105">
        <v>0</v>
      </c>
      <c r="L49" s="105">
        <v>3</v>
      </c>
      <c r="M49" s="105">
        <v>4</v>
      </c>
      <c r="N49" s="105">
        <v>0</v>
      </c>
      <c r="O49" s="105">
        <v>0</v>
      </c>
      <c r="P49" s="105">
        <v>3</v>
      </c>
      <c r="Q49" s="105" t="s">
        <v>57</v>
      </c>
      <c r="R49" s="112" t="s">
        <v>145</v>
      </c>
      <c r="S49" s="106" t="s">
        <v>22</v>
      </c>
      <c r="T49" s="107">
        <v>200</v>
      </c>
      <c r="U49" s="107">
        <v>0</v>
      </c>
      <c r="V49" s="107">
        <v>0</v>
      </c>
      <c r="W49" s="107">
        <v>0</v>
      </c>
      <c r="X49" s="107">
        <v>0</v>
      </c>
      <c r="Y49" s="107">
        <v>0</v>
      </c>
      <c r="Z49" s="107">
        <f>SUM(T49:Y49)</f>
        <v>200</v>
      </c>
      <c r="AA49" s="49"/>
    </row>
    <row r="50" spans="1:27" s="4" customFormat="1" ht="25.5">
      <c r="A50" s="108"/>
      <c r="B50" s="108"/>
      <c r="C50" s="108"/>
      <c r="D50" s="108"/>
      <c r="E50" s="108"/>
      <c r="F50" s="108"/>
      <c r="G50" s="108"/>
      <c r="H50" s="109"/>
      <c r="I50" s="105"/>
      <c r="J50" s="105"/>
      <c r="K50" s="105"/>
      <c r="L50" s="105"/>
      <c r="M50" s="105"/>
      <c r="N50" s="105"/>
      <c r="O50" s="105"/>
      <c r="P50" s="105"/>
      <c r="Q50" s="105"/>
      <c r="R50" s="112" t="s">
        <v>146</v>
      </c>
      <c r="S50" s="106" t="s">
        <v>21</v>
      </c>
      <c r="T50" s="107" t="s">
        <v>151</v>
      </c>
      <c r="U50" s="107" t="s">
        <v>151</v>
      </c>
      <c r="V50" s="107" t="s">
        <v>151</v>
      </c>
      <c r="W50" s="107" t="s">
        <v>151</v>
      </c>
      <c r="X50" s="107" t="s">
        <v>151</v>
      </c>
      <c r="Y50" s="107" t="s">
        <v>151</v>
      </c>
      <c r="Z50" s="107"/>
      <c r="AA50" s="49"/>
    </row>
    <row r="51" spans="1:27" s="20" customFormat="1" ht="28.5" customHeight="1">
      <c r="A51" s="38">
        <v>7</v>
      </c>
      <c r="B51" s="38">
        <v>0</v>
      </c>
      <c r="C51" s="38">
        <v>1</v>
      </c>
      <c r="D51" s="38">
        <v>1</v>
      </c>
      <c r="E51" s="38">
        <v>4</v>
      </c>
      <c r="F51" s="38">
        <v>0</v>
      </c>
      <c r="G51" s="38">
        <v>3</v>
      </c>
      <c r="H51" s="38">
        <v>1</v>
      </c>
      <c r="I51" s="33">
        <v>1</v>
      </c>
      <c r="J51" s="33">
        <v>1</v>
      </c>
      <c r="K51" s="33">
        <v>0</v>
      </c>
      <c r="L51" s="33">
        <v>4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5" t="s">
        <v>140</v>
      </c>
      <c r="S51" s="36" t="s">
        <v>23</v>
      </c>
      <c r="T51" s="52">
        <f t="shared" ref="T51:Y51" si="3">SUM(T53)</f>
        <v>22</v>
      </c>
      <c r="U51" s="52">
        <f t="shared" si="3"/>
        <v>22</v>
      </c>
      <c r="V51" s="52">
        <f t="shared" si="3"/>
        <v>22</v>
      </c>
      <c r="W51" s="52">
        <f t="shared" si="3"/>
        <v>22</v>
      </c>
      <c r="X51" s="52">
        <f t="shared" si="3"/>
        <v>22</v>
      </c>
      <c r="Y51" s="52">
        <f t="shared" si="3"/>
        <v>22</v>
      </c>
      <c r="Z51" s="52">
        <f>SUM(T51:Y51)</f>
        <v>132</v>
      </c>
      <c r="AA51" s="53"/>
    </row>
    <row r="52" spans="1:27" s="4" customFormat="1" ht="25.5">
      <c r="A52" s="41"/>
      <c r="B52" s="41"/>
      <c r="C52" s="41"/>
      <c r="D52" s="41"/>
      <c r="E52" s="41"/>
      <c r="F52" s="41"/>
      <c r="G52" s="41"/>
      <c r="H52" s="47"/>
      <c r="I52" s="18"/>
      <c r="J52" s="18"/>
      <c r="K52" s="18"/>
      <c r="L52" s="18"/>
      <c r="M52" s="18"/>
      <c r="N52" s="18"/>
      <c r="O52" s="18"/>
      <c r="P52" s="18"/>
      <c r="Q52" s="18"/>
      <c r="R52" s="25" t="s">
        <v>79</v>
      </c>
      <c r="S52" s="26" t="s">
        <v>21</v>
      </c>
      <c r="T52" s="50" t="s">
        <v>151</v>
      </c>
      <c r="U52" s="50" t="s">
        <v>151</v>
      </c>
      <c r="V52" s="50" t="s">
        <v>151</v>
      </c>
      <c r="W52" s="50" t="s">
        <v>151</v>
      </c>
      <c r="X52" s="50" t="s">
        <v>151</v>
      </c>
      <c r="Y52" s="50" t="s">
        <v>151</v>
      </c>
      <c r="Z52" s="50"/>
      <c r="AA52" s="49"/>
    </row>
    <row r="53" spans="1:27" s="4" customFormat="1" ht="25.5">
      <c r="A53" s="18">
        <v>7</v>
      </c>
      <c r="B53" s="18">
        <v>0</v>
      </c>
      <c r="C53" s="18">
        <v>1</v>
      </c>
      <c r="D53" s="18">
        <v>1</v>
      </c>
      <c r="E53" s="18">
        <v>4</v>
      </c>
      <c r="F53" s="18">
        <v>0</v>
      </c>
      <c r="G53" s="18">
        <v>3</v>
      </c>
      <c r="H53" s="18">
        <v>1</v>
      </c>
      <c r="I53" s="18">
        <v>1</v>
      </c>
      <c r="J53" s="18">
        <v>1</v>
      </c>
      <c r="K53" s="18">
        <v>0</v>
      </c>
      <c r="L53" s="18">
        <v>4</v>
      </c>
      <c r="M53" s="18">
        <v>4</v>
      </c>
      <c r="N53" s="18">
        <v>0</v>
      </c>
      <c r="O53" s="18">
        <v>0</v>
      </c>
      <c r="P53" s="18">
        <v>1</v>
      </c>
      <c r="Q53" s="18" t="s">
        <v>57</v>
      </c>
      <c r="R53" s="25" t="s">
        <v>80</v>
      </c>
      <c r="S53" s="60" t="s">
        <v>22</v>
      </c>
      <c r="T53" s="50">
        <v>22</v>
      </c>
      <c r="U53" s="54">
        <v>22</v>
      </c>
      <c r="V53" s="50">
        <v>22</v>
      </c>
      <c r="W53" s="50">
        <v>22</v>
      </c>
      <c r="X53" s="50">
        <v>22</v>
      </c>
      <c r="Y53" s="50">
        <v>22</v>
      </c>
      <c r="Z53" s="50">
        <f>SUM(T53:Y53)</f>
        <v>132</v>
      </c>
      <c r="AA53" s="49"/>
    </row>
    <row r="54" spans="1:27" s="4" customFormat="1" ht="25.5">
      <c r="A54" s="41"/>
      <c r="B54" s="41"/>
      <c r="C54" s="41"/>
      <c r="D54" s="41"/>
      <c r="E54" s="41"/>
      <c r="F54" s="41"/>
      <c r="G54" s="41"/>
      <c r="H54" s="47"/>
      <c r="I54" s="18"/>
      <c r="J54" s="18"/>
      <c r="K54" s="18"/>
      <c r="L54" s="18"/>
      <c r="M54" s="18"/>
      <c r="N54" s="18"/>
      <c r="O54" s="18"/>
      <c r="P54" s="18"/>
      <c r="Q54" s="18"/>
      <c r="R54" s="55" t="s">
        <v>81</v>
      </c>
      <c r="S54" s="49" t="s">
        <v>21</v>
      </c>
      <c r="T54" s="50" t="s">
        <v>151</v>
      </c>
      <c r="U54" s="50" t="s">
        <v>151</v>
      </c>
      <c r="V54" s="50" t="s">
        <v>151</v>
      </c>
      <c r="W54" s="50" t="s">
        <v>151</v>
      </c>
      <c r="X54" s="50" t="s">
        <v>151</v>
      </c>
      <c r="Y54" s="50" t="s">
        <v>151</v>
      </c>
      <c r="Z54" s="50"/>
      <c r="AA54" s="49"/>
    </row>
    <row r="55" spans="1:27" s="20" customFormat="1" ht="25.5">
      <c r="A55" s="32"/>
      <c r="B55" s="32"/>
      <c r="C55" s="32"/>
      <c r="D55" s="32"/>
      <c r="E55" s="32"/>
      <c r="F55" s="32"/>
      <c r="G55" s="32"/>
      <c r="H55" s="56"/>
      <c r="I55" s="32"/>
      <c r="J55" s="32"/>
      <c r="K55" s="32"/>
      <c r="L55" s="32"/>
      <c r="M55" s="32"/>
      <c r="N55" s="32"/>
      <c r="O55" s="32"/>
      <c r="P55" s="32"/>
      <c r="Q55" s="32"/>
      <c r="R55" s="55" t="s">
        <v>82</v>
      </c>
      <c r="S55" s="45" t="s">
        <v>21</v>
      </c>
      <c r="T55" s="50" t="s">
        <v>151</v>
      </c>
      <c r="U55" s="50" t="s">
        <v>151</v>
      </c>
      <c r="V55" s="50" t="s">
        <v>151</v>
      </c>
      <c r="W55" s="50" t="s">
        <v>151</v>
      </c>
      <c r="X55" s="50" t="s">
        <v>151</v>
      </c>
      <c r="Y55" s="50" t="s">
        <v>151</v>
      </c>
      <c r="Z55" s="31"/>
      <c r="AA55" s="55"/>
    </row>
    <row r="56" spans="1:27" s="20" customFormat="1" ht="25.5">
      <c r="A56" s="32"/>
      <c r="B56" s="32"/>
      <c r="C56" s="32"/>
      <c r="D56" s="32"/>
      <c r="E56" s="32"/>
      <c r="F56" s="32"/>
      <c r="G56" s="32"/>
      <c r="H56" s="56"/>
      <c r="I56" s="32"/>
      <c r="J56" s="32"/>
      <c r="K56" s="32"/>
      <c r="L56" s="32"/>
      <c r="M56" s="32"/>
      <c r="N56" s="32"/>
      <c r="O56" s="32"/>
      <c r="P56" s="32"/>
      <c r="Q56" s="32"/>
      <c r="R56" s="55" t="s">
        <v>83</v>
      </c>
      <c r="S56" s="45" t="s">
        <v>54</v>
      </c>
      <c r="T56" s="31"/>
      <c r="U56" s="31"/>
      <c r="V56" s="31"/>
      <c r="W56" s="31"/>
      <c r="X56" s="31"/>
      <c r="Y56" s="31"/>
      <c r="Z56" s="31">
        <f>SUM(U56:Y56)</f>
        <v>0</v>
      </c>
      <c r="AA56" s="55"/>
    </row>
    <row r="57" spans="1:27" s="20" customFormat="1" ht="27" customHeight="1">
      <c r="A57" s="57">
        <v>7</v>
      </c>
      <c r="B57" s="57">
        <v>0</v>
      </c>
      <c r="C57" s="57">
        <v>1</v>
      </c>
      <c r="D57" s="57">
        <v>0</v>
      </c>
      <c r="E57" s="57">
        <v>1</v>
      </c>
      <c r="F57" s="57">
        <v>1</v>
      </c>
      <c r="G57" s="57">
        <v>3</v>
      </c>
      <c r="H57" s="57">
        <v>1</v>
      </c>
      <c r="I57" s="57">
        <v>1</v>
      </c>
      <c r="J57" s="57">
        <v>1</v>
      </c>
      <c r="K57" s="57">
        <v>0</v>
      </c>
      <c r="L57" s="57">
        <v>5</v>
      </c>
      <c r="M57" s="57">
        <v>4</v>
      </c>
      <c r="N57" s="57">
        <v>0</v>
      </c>
      <c r="O57" s="57">
        <v>0</v>
      </c>
      <c r="P57" s="57">
        <v>0</v>
      </c>
      <c r="Q57" s="57">
        <v>0</v>
      </c>
      <c r="R57" s="58" t="s">
        <v>84</v>
      </c>
      <c r="S57" s="59" t="s">
        <v>22</v>
      </c>
      <c r="T57" s="97">
        <f>SUM(T60+T64)</f>
        <v>0</v>
      </c>
      <c r="U57" s="97">
        <f>SUM(U60+U64)</f>
        <v>0</v>
      </c>
      <c r="V57" s="97">
        <f>SUM(V60)</f>
        <v>0</v>
      </c>
      <c r="W57" s="97">
        <f>SUM(W60)</f>
        <v>0</v>
      </c>
      <c r="X57" s="97">
        <f>SUM(X60)</f>
        <v>0</v>
      </c>
      <c r="Y57" s="97">
        <f>SUM(Y60)</f>
        <v>0</v>
      </c>
      <c r="Z57" s="59">
        <f>SUM(T57:Y57)</f>
        <v>0</v>
      </c>
      <c r="AA57" s="58"/>
    </row>
    <row r="58" spans="1:27" s="20" customFormat="1" ht="25.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55" t="s">
        <v>85</v>
      </c>
      <c r="S58" s="60" t="s">
        <v>24</v>
      </c>
      <c r="T58" s="60"/>
      <c r="U58" s="54"/>
      <c r="V58" s="54"/>
      <c r="W58" s="54"/>
      <c r="X58" s="54"/>
      <c r="Y58" s="60"/>
      <c r="Z58" s="60"/>
      <c r="AA58" s="55"/>
    </row>
    <row r="59" spans="1:27" s="20" customFormat="1" ht="25.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55" t="s">
        <v>86</v>
      </c>
      <c r="S59" s="60" t="s">
        <v>19</v>
      </c>
      <c r="T59" s="60"/>
      <c r="U59" s="54"/>
      <c r="V59" s="54"/>
      <c r="W59" s="54"/>
      <c r="X59" s="54"/>
      <c r="Y59" s="60"/>
      <c r="Z59" s="60"/>
      <c r="AA59" s="55"/>
    </row>
    <row r="60" spans="1:27" s="20" customFormat="1" ht="38.25">
      <c r="A60" s="32">
        <v>7</v>
      </c>
      <c r="B60" s="32">
        <v>0</v>
      </c>
      <c r="C60" s="32">
        <v>1</v>
      </c>
      <c r="D60" s="32">
        <v>0</v>
      </c>
      <c r="E60" s="32">
        <v>1</v>
      </c>
      <c r="F60" s="32">
        <v>1</v>
      </c>
      <c r="G60" s="32">
        <v>3</v>
      </c>
      <c r="H60" s="32">
        <v>1</v>
      </c>
      <c r="I60" s="32">
        <v>1</v>
      </c>
      <c r="J60" s="32">
        <v>1</v>
      </c>
      <c r="K60" s="32">
        <v>0</v>
      </c>
      <c r="L60" s="32">
        <v>5</v>
      </c>
      <c r="M60" s="32">
        <v>4</v>
      </c>
      <c r="N60" s="32">
        <v>0</v>
      </c>
      <c r="O60" s="32">
        <v>0</v>
      </c>
      <c r="P60" s="32">
        <v>1</v>
      </c>
      <c r="Q60" s="32" t="s">
        <v>57</v>
      </c>
      <c r="R60" s="25" t="s">
        <v>87</v>
      </c>
      <c r="S60" s="60" t="s">
        <v>22</v>
      </c>
      <c r="T60" s="60">
        <v>0</v>
      </c>
      <c r="U60" s="54"/>
      <c r="V60" s="54"/>
      <c r="W60" s="54"/>
      <c r="X60" s="54"/>
      <c r="Y60" s="60"/>
      <c r="Z60" s="60"/>
      <c r="AA60" s="55"/>
    </row>
    <row r="61" spans="1:27" s="20" customFormat="1" ht="24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55" t="s">
        <v>88</v>
      </c>
      <c r="S61" s="60" t="s">
        <v>24</v>
      </c>
      <c r="T61" s="60"/>
      <c r="U61" s="54"/>
      <c r="V61" s="54"/>
      <c r="W61" s="54"/>
      <c r="X61" s="54"/>
      <c r="Y61" s="60"/>
      <c r="Z61" s="60"/>
      <c r="AA61" s="55"/>
    </row>
    <row r="62" spans="1:27" s="20" customFormat="1" ht="25.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55" t="s">
        <v>89</v>
      </c>
      <c r="S62" s="60" t="s">
        <v>21</v>
      </c>
      <c r="T62" s="60"/>
      <c r="U62" s="54"/>
      <c r="V62" s="54"/>
      <c r="W62" s="54"/>
      <c r="X62" s="54"/>
      <c r="Y62" s="60"/>
      <c r="Z62" s="60"/>
      <c r="AA62" s="55"/>
    </row>
    <row r="63" spans="1:27" s="20" customForma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5" t="s">
        <v>90</v>
      </c>
      <c r="S63" s="60" t="s">
        <v>24</v>
      </c>
      <c r="T63" s="60"/>
      <c r="U63" s="54"/>
      <c r="V63" s="54"/>
      <c r="W63" s="54"/>
      <c r="X63" s="54"/>
      <c r="Y63" s="60"/>
      <c r="Z63" s="60"/>
      <c r="AA63" s="55"/>
    </row>
    <row r="64" spans="1:27" s="20" customFormat="1" ht="25.5">
      <c r="A64" s="32">
        <v>7</v>
      </c>
      <c r="B64" s="32">
        <v>0</v>
      </c>
      <c r="C64" s="32">
        <v>1</v>
      </c>
      <c r="D64" s="32">
        <v>0</v>
      </c>
      <c r="E64" s="32">
        <v>1</v>
      </c>
      <c r="F64" s="32">
        <v>1</v>
      </c>
      <c r="G64" s="32">
        <v>3</v>
      </c>
      <c r="H64" s="32">
        <v>1</v>
      </c>
      <c r="I64" s="32">
        <v>1</v>
      </c>
      <c r="J64" s="32">
        <v>1</v>
      </c>
      <c r="K64" s="32">
        <v>0</v>
      </c>
      <c r="L64" s="32">
        <v>5</v>
      </c>
      <c r="M64" s="32">
        <v>4</v>
      </c>
      <c r="N64" s="32">
        <v>0</v>
      </c>
      <c r="O64" s="32">
        <v>0</v>
      </c>
      <c r="P64" s="32">
        <v>3</v>
      </c>
      <c r="Q64" s="32" t="s">
        <v>57</v>
      </c>
      <c r="R64" s="25" t="s">
        <v>91</v>
      </c>
      <c r="S64" s="60" t="s">
        <v>22</v>
      </c>
      <c r="T64" s="60">
        <v>0</v>
      </c>
      <c r="U64" s="54"/>
      <c r="V64" s="54"/>
      <c r="W64" s="54"/>
      <c r="X64" s="54"/>
      <c r="Y64" s="60"/>
      <c r="Z64" s="60"/>
      <c r="AA64" s="55"/>
    </row>
    <row r="65" spans="1:27" s="20" customFormat="1" ht="38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55" t="s">
        <v>92</v>
      </c>
      <c r="S65" s="60" t="s">
        <v>54</v>
      </c>
      <c r="T65" s="60">
        <v>45</v>
      </c>
      <c r="U65" s="54"/>
      <c r="V65" s="54"/>
      <c r="W65" s="54"/>
      <c r="X65" s="54"/>
      <c r="Y65" s="60"/>
      <c r="Z65" s="60"/>
      <c r="AA65" s="55"/>
    </row>
    <row r="66" spans="1:27" s="20" customFormat="1" ht="25.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5" t="s">
        <v>93</v>
      </c>
      <c r="S66" s="60" t="s">
        <v>21</v>
      </c>
      <c r="T66" s="60">
        <v>0</v>
      </c>
      <c r="U66" s="54"/>
      <c r="V66" s="54"/>
      <c r="W66" s="54"/>
      <c r="X66" s="54"/>
      <c r="Y66" s="60"/>
      <c r="Z66" s="60"/>
      <c r="AA66" s="55"/>
    </row>
    <row r="67" spans="1:27" s="20" customForma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25" t="s">
        <v>94</v>
      </c>
      <c r="S67" s="60" t="s">
        <v>24</v>
      </c>
      <c r="T67" s="60">
        <v>0</v>
      </c>
      <c r="U67" s="54"/>
      <c r="V67" s="54"/>
      <c r="W67" s="54"/>
      <c r="X67" s="54"/>
      <c r="Y67" s="60"/>
      <c r="Z67" s="60"/>
      <c r="AA67" s="55"/>
    </row>
    <row r="68" spans="1:27" s="20" customFormat="1" ht="25.5" customHeight="1">
      <c r="A68" s="61">
        <v>7</v>
      </c>
      <c r="B68" s="61">
        <v>0</v>
      </c>
      <c r="C68" s="61">
        <v>1</v>
      </c>
      <c r="D68" s="61">
        <v>0</v>
      </c>
      <c r="E68" s="61">
        <v>0</v>
      </c>
      <c r="F68" s="61">
        <v>0</v>
      </c>
      <c r="G68" s="61">
        <v>0</v>
      </c>
      <c r="H68" s="61">
        <v>1</v>
      </c>
      <c r="I68" s="61">
        <v>1</v>
      </c>
      <c r="J68" s="61">
        <v>2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3" t="s">
        <v>95</v>
      </c>
      <c r="S68" s="118" t="s">
        <v>22</v>
      </c>
      <c r="T68" s="65">
        <f>SUM(T69+T77+T88+T94+T100)</f>
        <v>2161.47714</v>
      </c>
      <c r="U68" s="65">
        <f t="shared" ref="U68:Y68" si="4">SUM(U69+U77+U88+U94+U100)</f>
        <v>1037.1079999999999</v>
      </c>
      <c r="V68" s="65">
        <f t="shared" si="4"/>
        <v>1029.991</v>
      </c>
      <c r="W68" s="65">
        <f t="shared" si="4"/>
        <v>1039.9000000000001</v>
      </c>
      <c r="X68" s="65">
        <f t="shared" si="4"/>
        <v>1049.9000000000001</v>
      </c>
      <c r="Y68" s="65">
        <f t="shared" si="4"/>
        <v>1059.9000000000001</v>
      </c>
      <c r="Z68" s="65">
        <f>SUM(Z69+Z77+Z88+Z94+Z100)</f>
        <v>6671.3019999999997</v>
      </c>
      <c r="AA68" s="66"/>
    </row>
    <row r="69" spans="1:27" s="20" customFormat="1" ht="31.5" customHeight="1">
      <c r="A69" s="38">
        <v>7</v>
      </c>
      <c r="B69" s="38">
        <v>0</v>
      </c>
      <c r="C69" s="38">
        <v>1</v>
      </c>
      <c r="D69" s="38">
        <v>0</v>
      </c>
      <c r="E69" s="38">
        <v>0</v>
      </c>
      <c r="F69" s="38">
        <v>0</v>
      </c>
      <c r="G69" s="38">
        <v>0</v>
      </c>
      <c r="H69" s="38">
        <v>1</v>
      </c>
      <c r="I69" s="33">
        <v>1</v>
      </c>
      <c r="J69" s="33">
        <v>2</v>
      </c>
      <c r="K69" s="33">
        <v>0</v>
      </c>
      <c r="L69" s="33">
        <v>1</v>
      </c>
      <c r="M69" s="33">
        <v>4</v>
      </c>
      <c r="N69" s="33">
        <v>0</v>
      </c>
      <c r="O69" s="33">
        <v>0</v>
      </c>
      <c r="P69" s="33">
        <v>0</v>
      </c>
      <c r="Q69" s="33">
        <v>0</v>
      </c>
      <c r="R69" s="35" t="s">
        <v>34</v>
      </c>
      <c r="S69" s="60" t="s">
        <v>22</v>
      </c>
      <c r="T69" s="52">
        <f>SUM(T71+T73+T75)</f>
        <v>482.73500000000001</v>
      </c>
      <c r="U69" s="52">
        <f t="shared" ref="U69:Z69" si="5">SUM(U71+U73+U75)</f>
        <v>542.52</v>
      </c>
      <c r="V69" s="52">
        <f t="shared" si="5"/>
        <v>501.9</v>
      </c>
      <c r="W69" s="52">
        <f t="shared" si="5"/>
        <v>511.9</v>
      </c>
      <c r="X69" s="52">
        <f t="shared" si="5"/>
        <v>521.9</v>
      </c>
      <c r="Y69" s="52">
        <f t="shared" si="5"/>
        <v>531.9</v>
      </c>
      <c r="Z69" s="52">
        <f t="shared" si="5"/>
        <v>3077.855</v>
      </c>
      <c r="AA69" s="52"/>
    </row>
    <row r="70" spans="1:27" s="4" customFormat="1" ht="38.25">
      <c r="A70" s="18"/>
      <c r="B70" s="18"/>
      <c r="C70" s="18"/>
      <c r="D70" s="18"/>
      <c r="E70" s="18"/>
      <c r="F70" s="18"/>
      <c r="G70" s="18"/>
      <c r="H70" s="24"/>
      <c r="I70" s="18"/>
      <c r="J70" s="18"/>
      <c r="K70" s="18"/>
      <c r="L70" s="18"/>
      <c r="M70" s="18"/>
      <c r="N70" s="18"/>
      <c r="O70" s="18"/>
      <c r="P70" s="18"/>
      <c r="Q70" s="18"/>
      <c r="R70" s="67" t="s">
        <v>96</v>
      </c>
      <c r="S70" s="26" t="s">
        <v>19</v>
      </c>
      <c r="T70" s="31"/>
      <c r="U70" s="31"/>
      <c r="V70" s="31"/>
      <c r="W70" s="31"/>
      <c r="X70" s="31"/>
      <c r="Y70" s="31"/>
      <c r="Z70" s="30"/>
      <c r="AA70" s="28"/>
    </row>
    <row r="71" spans="1:27" s="4" customFormat="1" ht="25.5">
      <c r="A71" s="18">
        <v>7</v>
      </c>
      <c r="B71" s="18">
        <v>0</v>
      </c>
      <c r="C71" s="18">
        <v>1</v>
      </c>
      <c r="D71" s="18">
        <v>0</v>
      </c>
      <c r="E71" s="18">
        <v>5</v>
      </c>
      <c r="F71" s="18">
        <v>0</v>
      </c>
      <c r="G71" s="18">
        <v>3</v>
      </c>
      <c r="H71" s="18">
        <v>1</v>
      </c>
      <c r="I71" s="18">
        <v>1</v>
      </c>
      <c r="J71" s="18">
        <v>2</v>
      </c>
      <c r="K71" s="18">
        <v>0</v>
      </c>
      <c r="L71" s="18">
        <v>1</v>
      </c>
      <c r="M71" s="18">
        <v>4</v>
      </c>
      <c r="N71" s="18">
        <v>0</v>
      </c>
      <c r="O71" s="18">
        <v>0</v>
      </c>
      <c r="P71" s="18">
        <v>1</v>
      </c>
      <c r="Q71" s="18" t="s">
        <v>57</v>
      </c>
      <c r="R71" s="55" t="s">
        <v>97</v>
      </c>
      <c r="S71" s="60" t="s">
        <v>22</v>
      </c>
      <c r="T71" s="31">
        <v>195.535</v>
      </c>
      <c r="U71" s="31">
        <v>242.52</v>
      </c>
      <c r="V71" s="31">
        <v>191.9</v>
      </c>
      <c r="W71" s="31">
        <v>191.9</v>
      </c>
      <c r="X71" s="31">
        <v>191.9</v>
      </c>
      <c r="Y71" s="31">
        <v>191.9</v>
      </c>
      <c r="Z71" s="30">
        <f>SUM(T71:Y71)</f>
        <v>1205.655</v>
      </c>
      <c r="AA71" s="28"/>
    </row>
    <row r="72" spans="1:27" s="4" customFormat="1" ht="25.5">
      <c r="A72" s="18"/>
      <c r="B72" s="18"/>
      <c r="C72" s="18"/>
      <c r="D72" s="18"/>
      <c r="E72" s="18"/>
      <c r="F72" s="18"/>
      <c r="G72" s="18"/>
      <c r="H72" s="24"/>
      <c r="I72" s="18"/>
      <c r="J72" s="18"/>
      <c r="K72" s="18"/>
      <c r="L72" s="18"/>
      <c r="M72" s="18"/>
      <c r="N72" s="18"/>
      <c r="O72" s="18"/>
      <c r="P72" s="18"/>
      <c r="Q72" s="18"/>
      <c r="R72" s="55" t="s">
        <v>98</v>
      </c>
      <c r="S72" s="26" t="s">
        <v>25</v>
      </c>
      <c r="T72" s="145">
        <v>2</v>
      </c>
      <c r="U72" s="31"/>
      <c r="V72" s="31"/>
      <c r="W72" s="31"/>
      <c r="X72" s="31"/>
      <c r="Y72" s="31"/>
      <c r="Z72" s="30"/>
      <c r="AA72" s="28"/>
    </row>
    <row r="73" spans="1:27" s="4" customFormat="1" ht="25.5">
      <c r="A73" s="18">
        <v>7</v>
      </c>
      <c r="B73" s="18">
        <v>0</v>
      </c>
      <c r="C73" s="18">
        <v>1</v>
      </c>
      <c r="D73" s="18">
        <v>0</v>
      </c>
      <c r="E73" s="18">
        <v>5</v>
      </c>
      <c r="F73" s="18">
        <v>0</v>
      </c>
      <c r="G73" s="18">
        <v>3</v>
      </c>
      <c r="H73" s="18">
        <v>1</v>
      </c>
      <c r="I73" s="18">
        <v>1</v>
      </c>
      <c r="J73" s="18">
        <v>2</v>
      </c>
      <c r="K73" s="18">
        <v>0</v>
      </c>
      <c r="L73" s="18">
        <v>1</v>
      </c>
      <c r="M73" s="18">
        <v>4</v>
      </c>
      <c r="N73" s="18">
        <v>0</v>
      </c>
      <c r="O73" s="18">
        <v>0</v>
      </c>
      <c r="P73" s="18">
        <v>2</v>
      </c>
      <c r="Q73" s="18" t="s">
        <v>57</v>
      </c>
      <c r="R73" s="48" t="s">
        <v>99</v>
      </c>
      <c r="S73" s="60" t="s">
        <v>22</v>
      </c>
      <c r="T73" s="31">
        <v>272.2</v>
      </c>
      <c r="U73" s="31">
        <v>300</v>
      </c>
      <c r="V73" s="31">
        <v>310</v>
      </c>
      <c r="W73" s="31">
        <v>320</v>
      </c>
      <c r="X73" s="31">
        <v>330</v>
      </c>
      <c r="Y73" s="31">
        <v>340</v>
      </c>
      <c r="Z73" s="30">
        <f>SUM(T73:Y73)</f>
        <v>1872.2</v>
      </c>
      <c r="AA73" s="28"/>
    </row>
    <row r="74" spans="1:27" s="4" customFormat="1" ht="25.5">
      <c r="A74" s="18"/>
      <c r="B74" s="18"/>
      <c r="C74" s="18"/>
      <c r="D74" s="18"/>
      <c r="E74" s="18"/>
      <c r="F74" s="18"/>
      <c r="G74" s="18"/>
      <c r="H74" s="24"/>
      <c r="I74" s="18"/>
      <c r="J74" s="18"/>
      <c r="K74" s="18"/>
      <c r="L74" s="18"/>
      <c r="M74" s="18"/>
      <c r="N74" s="18"/>
      <c r="O74" s="18"/>
      <c r="P74" s="18"/>
      <c r="Q74" s="18"/>
      <c r="R74" s="48" t="s">
        <v>100</v>
      </c>
      <c r="S74" s="26" t="s">
        <v>25</v>
      </c>
      <c r="T74" s="31"/>
      <c r="U74" s="31"/>
      <c r="V74" s="31"/>
      <c r="W74" s="31"/>
      <c r="X74" s="31"/>
      <c r="Y74" s="31"/>
      <c r="Z74" s="30"/>
      <c r="AA74" s="28"/>
    </row>
    <row r="75" spans="1:27" s="4" customFormat="1" ht="25.5">
      <c r="A75" s="18">
        <v>7</v>
      </c>
      <c r="B75" s="125">
        <v>0</v>
      </c>
      <c r="C75" s="125">
        <v>1</v>
      </c>
      <c r="D75" s="125">
        <v>0</v>
      </c>
      <c r="E75" s="125">
        <v>5</v>
      </c>
      <c r="F75" s="125">
        <v>0</v>
      </c>
      <c r="G75" s="125">
        <v>2</v>
      </c>
      <c r="H75" s="126">
        <v>1</v>
      </c>
      <c r="I75" s="125">
        <v>1</v>
      </c>
      <c r="J75" s="125">
        <v>2</v>
      </c>
      <c r="K75" s="125">
        <v>0</v>
      </c>
      <c r="L75" s="125">
        <v>1</v>
      </c>
      <c r="M75" s="125">
        <v>4</v>
      </c>
      <c r="N75" s="125">
        <v>0</v>
      </c>
      <c r="O75" s="125">
        <v>0</v>
      </c>
      <c r="P75" s="125">
        <v>3</v>
      </c>
      <c r="Q75" s="125" t="s">
        <v>57</v>
      </c>
      <c r="R75" s="127" t="s">
        <v>153</v>
      </c>
      <c r="S75" s="131" t="s">
        <v>22</v>
      </c>
      <c r="T75" s="129">
        <v>15</v>
      </c>
      <c r="U75" s="129"/>
      <c r="V75" s="129"/>
      <c r="W75" s="129"/>
      <c r="X75" s="129"/>
      <c r="Y75" s="129"/>
      <c r="Z75" s="30"/>
      <c r="AA75" s="28"/>
    </row>
    <row r="76" spans="1:27" s="4" customFormat="1">
      <c r="A76" s="18"/>
      <c r="B76" s="125"/>
      <c r="C76" s="125"/>
      <c r="D76" s="125"/>
      <c r="E76" s="125"/>
      <c r="F76" s="125"/>
      <c r="G76" s="125"/>
      <c r="H76" s="126"/>
      <c r="I76" s="125"/>
      <c r="J76" s="125"/>
      <c r="K76" s="125"/>
      <c r="L76" s="125"/>
      <c r="M76" s="125"/>
      <c r="N76" s="125"/>
      <c r="O76" s="125"/>
      <c r="P76" s="125"/>
      <c r="Q76" s="125"/>
      <c r="R76" s="130" t="s">
        <v>154</v>
      </c>
      <c r="S76" s="128" t="s">
        <v>24</v>
      </c>
      <c r="T76" s="129"/>
      <c r="U76" s="129"/>
      <c r="V76" s="129"/>
      <c r="W76" s="129"/>
      <c r="X76" s="129"/>
      <c r="Y76" s="129"/>
      <c r="Z76" s="30"/>
      <c r="AA76" s="28"/>
    </row>
    <row r="77" spans="1:27" s="4" customFormat="1" ht="29.25" customHeight="1">
      <c r="A77" s="33">
        <v>7</v>
      </c>
      <c r="B77" s="33">
        <v>0</v>
      </c>
      <c r="C77" s="33">
        <v>1</v>
      </c>
      <c r="D77" s="33">
        <v>0</v>
      </c>
      <c r="E77" s="33">
        <v>5</v>
      </c>
      <c r="F77" s="33">
        <v>0</v>
      </c>
      <c r="G77" s="33">
        <v>3</v>
      </c>
      <c r="H77" s="34">
        <v>1</v>
      </c>
      <c r="I77" s="33">
        <v>1</v>
      </c>
      <c r="J77" s="33">
        <v>2</v>
      </c>
      <c r="K77" s="33">
        <v>0</v>
      </c>
      <c r="L77" s="33">
        <v>2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68" t="s">
        <v>43</v>
      </c>
      <c r="S77" s="124" t="s">
        <v>22</v>
      </c>
      <c r="T77" s="69">
        <f t="shared" ref="T77:Z77" si="6">SUM(T85+T83+T81)</f>
        <v>110</v>
      </c>
      <c r="U77" s="69">
        <f t="shared" si="6"/>
        <v>60</v>
      </c>
      <c r="V77" s="69">
        <f t="shared" si="6"/>
        <v>60</v>
      </c>
      <c r="W77" s="69">
        <f t="shared" si="6"/>
        <v>60</v>
      </c>
      <c r="X77" s="69">
        <f t="shared" si="6"/>
        <v>60</v>
      </c>
      <c r="Y77" s="69">
        <f t="shared" si="6"/>
        <v>60</v>
      </c>
      <c r="Z77" s="69">
        <f t="shared" si="6"/>
        <v>410</v>
      </c>
      <c r="AA77" s="70"/>
    </row>
    <row r="78" spans="1:27" s="4" customFormat="1">
      <c r="A78" s="18"/>
      <c r="B78" s="18"/>
      <c r="C78" s="18"/>
      <c r="D78" s="18"/>
      <c r="E78" s="18"/>
      <c r="F78" s="18"/>
      <c r="G78" s="18"/>
      <c r="H78" s="24"/>
      <c r="I78" s="18"/>
      <c r="J78" s="18"/>
      <c r="K78" s="18"/>
      <c r="L78" s="18"/>
      <c r="M78" s="18"/>
      <c r="N78" s="18"/>
      <c r="O78" s="18"/>
      <c r="P78" s="18"/>
      <c r="Q78" s="18"/>
      <c r="R78" s="48" t="s">
        <v>101</v>
      </c>
      <c r="S78" s="26" t="s">
        <v>19</v>
      </c>
      <c r="T78" s="30"/>
      <c r="U78" s="30"/>
      <c r="V78" s="30"/>
      <c r="W78" s="30"/>
      <c r="X78" s="30"/>
      <c r="Y78" s="30"/>
      <c r="Z78" s="30"/>
      <c r="AA78" s="28"/>
    </row>
    <row r="79" spans="1:27" s="4" customFormat="1" ht="36" customHeight="1">
      <c r="A79" s="18"/>
      <c r="B79" s="18"/>
      <c r="C79" s="18"/>
      <c r="D79" s="18"/>
      <c r="E79" s="18"/>
      <c r="F79" s="18"/>
      <c r="G79" s="18"/>
      <c r="H79" s="24"/>
      <c r="I79" s="18"/>
      <c r="J79" s="18"/>
      <c r="K79" s="18"/>
      <c r="L79" s="18"/>
      <c r="M79" s="18"/>
      <c r="N79" s="18"/>
      <c r="O79" s="18"/>
      <c r="P79" s="18"/>
      <c r="Q79" s="18"/>
      <c r="R79" s="48" t="s">
        <v>102</v>
      </c>
      <c r="S79" s="26" t="s">
        <v>21</v>
      </c>
      <c r="T79" s="30" t="s">
        <v>151</v>
      </c>
      <c r="U79" s="30" t="s">
        <v>151</v>
      </c>
      <c r="V79" s="30" t="s">
        <v>151</v>
      </c>
      <c r="W79" s="30" t="s">
        <v>151</v>
      </c>
      <c r="X79" s="30" t="s">
        <v>151</v>
      </c>
      <c r="Y79" s="30" t="s">
        <v>151</v>
      </c>
      <c r="Z79" s="30"/>
      <c r="AA79" s="28"/>
    </row>
    <row r="80" spans="1:27" s="4" customFormat="1" ht="25.5">
      <c r="A80" s="18"/>
      <c r="B80" s="18"/>
      <c r="C80" s="18"/>
      <c r="D80" s="18"/>
      <c r="E80" s="18"/>
      <c r="F80" s="18"/>
      <c r="G80" s="18"/>
      <c r="H80" s="24"/>
      <c r="I80" s="18"/>
      <c r="J80" s="18"/>
      <c r="K80" s="18"/>
      <c r="L80" s="18"/>
      <c r="M80" s="18"/>
      <c r="N80" s="18"/>
      <c r="O80" s="18"/>
      <c r="P80" s="18"/>
      <c r="Q80" s="18"/>
      <c r="R80" s="48" t="s">
        <v>103</v>
      </c>
      <c r="S80" s="26" t="s">
        <v>24</v>
      </c>
      <c r="T80" s="31"/>
      <c r="U80" s="31"/>
      <c r="V80" s="31"/>
      <c r="W80" s="31"/>
      <c r="X80" s="31"/>
      <c r="Y80" s="31"/>
      <c r="Z80" s="30"/>
      <c r="AA80" s="28"/>
    </row>
    <row r="81" spans="1:27" s="22" customFormat="1" ht="25.5">
      <c r="A81" s="18">
        <v>7</v>
      </c>
      <c r="B81" s="18">
        <v>0</v>
      </c>
      <c r="C81" s="18">
        <v>1</v>
      </c>
      <c r="D81" s="18">
        <v>0</v>
      </c>
      <c r="E81" s="18">
        <v>5</v>
      </c>
      <c r="F81" s="18">
        <v>0</v>
      </c>
      <c r="G81" s="18">
        <v>3</v>
      </c>
      <c r="H81" s="18">
        <v>1</v>
      </c>
      <c r="I81" s="18">
        <v>1</v>
      </c>
      <c r="J81" s="18">
        <v>2</v>
      </c>
      <c r="K81" s="18">
        <v>0</v>
      </c>
      <c r="L81" s="18">
        <v>2</v>
      </c>
      <c r="M81" s="18">
        <v>4</v>
      </c>
      <c r="N81" s="18">
        <v>0</v>
      </c>
      <c r="O81" s="18">
        <v>0</v>
      </c>
      <c r="P81" s="71">
        <v>2</v>
      </c>
      <c r="Q81" s="71" t="s">
        <v>57</v>
      </c>
      <c r="R81" s="48" t="s">
        <v>104</v>
      </c>
      <c r="S81" s="60" t="s">
        <v>22</v>
      </c>
      <c r="T81" s="72">
        <v>0</v>
      </c>
      <c r="U81" s="73">
        <v>0</v>
      </c>
      <c r="V81" s="72">
        <v>0</v>
      </c>
      <c r="W81" s="72">
        <v>0</v>
      </c>
      <c r="X81" s="72">
        <v>0</v>
      </c>
      <c r="Y81" s="72">
        <v>0</v>
      </c>
      <c r="Z81" s="74">
        <f>SUM(T81:Y81)</f>
        <v>0</v>
      </c>
      <c r="AA81" s="75"/>
    </row>
    <row r="82" spans="1:27" s="4" customFormat="1">
      <c r="A82" s="18"/>
      <c r="B82" s="18"/>
      <c r="C82" s="18"/>
      <c r="D82" s="18"/>
      <c r="E82" s="18"/>
      <c r="F82" s="18"/>
      <c r="G82" s="18"/>
      <c r="H82" s="24"/>
      <c r="I82" s="18"/>
      <c r="J82" s="18"/>
      <c r="K82" s="18"/>
      <c r="L82" s="18"/>
      <c r="M82" s="18"/>
      <c r="N82" s="18"/>
      <c r="O82" s="18"/>
      <c r="P82" s="18"/>
      <c r="Q82" s="18"/>
      <c r="R82" s="48" t="s">
        <v>105</v>
      </c>
      <c r="S82" s="49" t="s">
        <v>19</v>
      </c>
      <c r="T82" s="50"/>
      <c r="U82" s="54"/>
      <c r="V82" s="50"/>
      <c r="W82" s="50"/>
      <c r="X82" s="50"/>
      <c r="Y82" s="50"/>
      <c r="Z82" s="30"/>
      <c r="AA82" s="28"/>
    </row>
    <row r="83" spans="1:27" s="4" customFormat="1" ht="25.5" customHeight="1">
      <c r="A83" s="18">
        <v>7</v>
      </c>
      <c r="B83" s="18">
        <v>0</v>
      </c>
      <c r="C83" s="18">
        <v>1</v>
      </c>
      <c r="D83" s="18">
        <v>0</v>
      </c>
      <c r="E83" s="18">
        <v>5</v>
      </c>
      <c r="F83" s="18">
        <v>0</v>
      </c>
      <c r="G83" s="18">
        <v>3</v>
      </c>
      <c r="H83" s="18">
        <v>1</v>
      </c>
      <c r="I83" s="18">
        <v>1</v>
      </c>
      <c r="J83" s="18">
        <v>2</v>
      </c>
      <c r="K83" s="18">
        <v>0</v>
      </c>
      <c r="L83" s="18">
        <v>2</v>
      </c>
      <c r="M83" s="18">
        <v>4</v>
      </c>
      <c r="N83" s="18">
        <v>0</v>
      </c>
      <c r="O83" s="18">
        <v>0</v>
      </c>
      <c r="P83" s="18">
        <v>3</v>
      </c>
      <c r="Q83" s="18" t="s">
        <v>57</v>
      </c>
      <c r="R83" s="48" t="s">
        <v>106</v>
      </c>
      <c r="S83" s="60" t="s">
        <v>22</v>
      </c>
      <c r="T83" s="120">
        <v>20</v>
      </c>
      <c r="U83" s="121">
        <v>20</v>
      </c>
      <c r="V83" s="120">
        <v>20</v>
      </c>
      <c r="W83" s="120">
        <v>20</v>
      </c>
      <c r="X83" s="120">
        <v>20</v>
      </c>
      <c r="Y83" s="120">
        <v>20</v>
      </c>
      <c r="Z83" s="122">
        <f>SUM(T83:Y83)</f>
        <v>120</v>
      </c>
      <c r="AA83" s="28"/>
    </row>
    <row r="84" spans="1:27" s="4" customFormat="1">
      <c r="A84" s="18"/>
      <c r="B84" s="18"/>
      <c r="C84" s="18"/>
      <c r="D84" s="18"/>
      <c r="E84" s="18"/>
      <c r="F84" s="18"/>
      <c r="G84" s="18"/>
      <c r="H84" s="24"/>
      <c r="I84" s="18"/>
      <c r="J84" s="18"/>
      <c r="K84" s="18"/>
      <c r="L84" s="18"/>
      <c r="M84" s="18"/>
      <c r="N84" s="18"/>
      <c r="O84" s="18"/>
      <c r="P84" s="18"/>
      <c r="Q84" s="18"/>
      <c r="R84" s="48" t="s">
        <v>107</v>
      </c>
      <c r="S84" s="49" t="s">
        <v>24</v>
      </c>
      <c r="T84" s="50">
        <v>3</v>
      </c>
      <c r="U84" s="50"/>
      <c r="V84" s="50"/>
      <c r="W84" s="50"/>
      <c r="X84" s="50"/>
      <c r="Y84" s="50"/>
      <c r="Z84" s="30"/>
      <c r="AA84" s="28"/>
    </row>
    <row r="85" spans="1:27" s="20" customFormat="1" ht="28.5" customHeight="1">
      <c r="A85" s="18">
        <v>7</v>
      </c>
      <c r="B85" s="18">
        <v>0</v>
      </c>
      <c r="C85" s="18">
        <v>1</v>
      </c>
      <c r="D85" s="18">
        <v>0</v>
      </c>
      <c r="E85" s="18">
        <v>5</v>
      </c>
      <c r="F85" s="18">
        <v>0</v>
      </c>
      <c r="G85" s="18">
        <v>3</v>
      </c>
      <c r="H85" s="18">
        <v>1</v>
      </c>
      <c r="I85" s="18">
        <v>1</v>
      </c>
      <c r="J85" s="18">
        <v>2</v>
      </c>
      <c r="K85" s="18">
        <v>0</v>
      </c>
      <c r="L85" s="18">
        <v>2</v>
      </c>
      <c r="M85" s="18">
        <v>4</v>
      </c>
      <c r="N85" s="18">
        <v>0</v>
      </c>
      <c r="O85" s="18">
        <v>0</v>
      </c>
      <c r="P85" s="32">
        <v>4</v>
      </c>
      <c r="Q85" s="32" t="s">
        <v>57</v>
      </c>
      <c r="R85" s="28" t="s">
        <v>108</v>
      </c>
      <c r="S85" s="60" t="s">
        <v>22</v>
      </c>
      <c r="T85" s="31">
        <v>90</v>
      </c>
      <c r="U85" s="31">
        <v>40</v>
      </c>
      <c r="V85" s="31">
        <v>40</v>
      </c>
      <c r="W85" s="31">
        <v>40</v>
      </c>
      <c r="X85" s="31">
        <v>40</v>
      </c>
      <c r="Y85" s="31">
        <v>40</v>
      </c>
      <c r="Z85" s="31">
        <f>SUM(T85:Y85)</f>
        <v>290</v>
      </c>
      <c r="AA85" s="55"/>
    </row>
    <row r="86" spans="1:27" s="19" customFormat="1" ht="14.25" hidden="1" customHeight="1">
      <c r="A86" s="61"/>
      <c r="B86" s="61"/>
      <c r="C86" s="61"/>
      <c r="D86" s="61"/>
      <c r="E86" s="61"/>
      <c r="F86" s="61"/>
      <c r="G86" s="61"/>
      <c r="H86" s="62"/>
      <c r="I86" s="61"/>
      <c r="J86" s="61"/>
      <c r="K86" s="61"/>
      <c r="L86" s="61"/>
      <c r="M86" s="61"/>
      <c r="N86" s="61"/>
      <c r="O86" s="61"/>
      <c r="P86" s="61"/>
      <c r="Q86" s="61"/>
      <c r="R86" s="39" t="s">
        <v>109</v>
      </c>
      <c r="S86" s="64" t="s">
        <v>3</v>
      </c>
      <c r="T86" s="65"/>
      <c r="U86" s="65"/>
      <c r="V86" s="65"/>
      <c r="W86" s="65"/>
      <c r="X86" s="65"/>
      <c r="Y86" s="65"/>
      <c r="Z86" s="65"/>
      <c r="AA86" s="66"/>
    </row>
    <row r="87" spans="1:27" s="19" customFormat="1" ht="14.25" hidden="1" customHeight="1">
      <c r="A87" s="61"/>
      <c r="B87" s="61"/>
      <c r="C87" s="61"/>
      <c r="D87" s="61"/>
      <c r="E87" s="61"/>
      <c r="F87" s="61"/>
      <c r="G87" s="61"/>
      <c r="H87" s="62"/>
      <c r="I87" s="61"/>
      <c r="J87" s="61"/>
      <c r="K87" s="61"/>
      <c r="L87" s="61"/>
      <c r="M87" s="61"/>
      <c r="N87" s="61"/>
      <c r="O87" s="61"/>
      <c r="P87" s="61"/>
      <c r="Q87" s="61"/>
      <c r="R87" s="76" t="s">
        <v>38</v>
      </c>
      <c r="S87" s="64" t="s">
        <v>3</v>
      </c>
      <c r="T87" s="65"/>
      <c r="U87" s="65"/>
      <c r="V87" s="65"/>
      <c r="W87" s="65"/>
      <c r="X87" s="65"/>
      <c r="Y87" s="65"/>
      <c r="Z87" s="65"/>
      <c r="AA87" s="66"/>
    </row>
    <row r="88" spans="1:27" s="4" customFormat="1" ht="24.75" customHeight="1">
      <c r="A88" s="33">
        <v>7</v>
      </c>
      <c r="B88" s="33">
        <v>0</v>
      </c>
      <c r="C88" s="33">
        <v>1</v>
      </c>
      <c r="D88" s="33">
        <v>0</v>
      </c>
      <c r="E88" s="33">
        <v>5</v>
      </c>
      <c r="F88" s="33">
        <v>0</v>
      </c>
      <c r="G88" s="33">
        <v>2</v>
      </c>
      <c r="H88" s="33">
        <v>1</v>
      </c>
      <c r="I88" s="33">
        <v>1</v>
      </c>
      <c r="J88" s="33">
        <v>2</v>
      </c>
      <c r="K88" s="33">
        <v>0</v>
      </c>
      <c r="L88" s="33">
        <v>3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5" t="s">
        <v>44</v>
      </c>
      <c r="S88" s="124" t="s">
        <v>22</v>
      </c>
      <c r="T88" s="69">
        <f t="shared" ref="T88:Y88" si="7">SUM(T92+T90)</f>
        <v>0</v>
      </c>
      <c r="U88" s="69">
        <f t="shared" si="7"/>
        <v>0</v>
      </c>
      <c r="V88" s="69">
        <f t="shared" si="7"/>
        <v>0</v>
      </c>
      <c r="W88" s="69">
        <f t="shared" si="7"/>
        <v>0</v>
      </c>
      <c r="X88" s="69">
        <f t="shared" si="7"/>
        <v>0</v>
      </c>
      <c r="Y88" s="69">
        <f t="shared" si="7"/>
        <v>0</v>
      </c>
      <c r="Z88" s="69">
        <v>0</v>
      </c>
      <c r="AA88" s="70"/>
    </row>
    <row r="89" spans="1:27" s="4" customFormat="1" ht="28.5" customHeight="1">
      <c r="A89" s="18"/>
      <c r="B89" s="18"/>
      <c r="C89" s="18"/>
      <c r="D89" s="18"/>
      <c r="E89" s="18"/>
      <c r="F89" s="18"/>
      <c r="G89" s="18"/>
      <c r="H89" s="24"/>
      <c r="I89" s="18"/>
      <c r="J89" s="18"/>
      <c r="K89" s="18"/>
      <c r="L89" s="18"/>
      <c r="M89" s="18"/>
      <c r="N89" s="18"/>
      <c r="O89" s="18"/>
      <c r="P89" s="18"/>
      <c r="Q89" s="18"/>
      <c r="R89" s="28" t="s">
        <v>110</v>
      </c>
      <c r="S89" s="26" t="s">
        <v>19</v>
      </c>
      <c r="T89" s="30"/>
      <c r="U89" s="31"/>
      <c r="V89" s="31"/>
      <c r="W89" s="31"/>
      <c r="X89" s="31"/>
      <c r="Y89" s="31"/>
      <c r="Z89" s="31"/>
      <c r="AA89" s="28"/>
    </row>
    <row r="90" spans="1:27" s="4" customFormat="1" ht="27.75" customHeight="1">
      <c r="A90" s="18">
        <v>7</v>
      </c>
      <c r="B90" s="18">
        <v>0</v>
      </c>
      <c r="C90" s="18">
        <v>1</v>
      </c>
      <c r="D90" s="18">
        <v>0</v>
      </c>
      <c r="E90" s="18">
        <v>5</v>
      </c>
      <c r="F90" s="18">
        <v>0</v>
      </c>
      <c r="G90" s="18">
        <v>2</v>
      </c>
      <c r="H90" s="18">
        <v>1</v>
      </c>
      <c r="I90" s="18">
        <v>1</v>
      </c>
      <c r="J90" s="18">
        <v>2</v>
      </c>
      <c r="K90" s="18">
        <v>0</v>
      </c>
      <c r="L90" s="18">
        <v>3</v>
      </c>
      <c r="M90" s="18">
        <v>4</v>
      </c>
      <c r="N90" s="18">
        <v>0</v>
      </c>
      <c r="O90" s="18">
        <v>0</v>
      </c>
      <c r="P90" s="18">
        <v>1</v>
      </c>
      <c r="Q90" s="18" t="s">
        <v>57</v>
      </c>
      <c r="R90" s="44" t="s">
        <v>111</v>
      </c>
      <c r="S90" s="60" t="s">
        <v>22</v>
      </c>
      <c r="T90" s="30"/>
      <c r="U90" s="30"/>
      <c r="V90" s="30"/>
      <c r="W90" s="30"/>
      <c r="X90" s="30"/>
      <c r="Y90" s="30"/>
      <c r="Z90" s="30"/>
      <c r="AA90" s="28"/>
    </row>
    <row r="91" spans="1:27" s="17" customFormat="1" ht="25.5">
      <c r="A91" s="18"/>
      <c r="B91" s="18"/>
      <c r="C91" s="18"/>
      <c r="D91" s="18"/>
      <c r="E91" s="18"/>
      <c r="F91" s="18"/>
      <c r="G91" s="18"/>
      <c r="H91" s="24"/>
      <c r="I91" s="18"/>
      <c r="J91" s="18"/>
      <c r="K91" s="18"/>
      <c r="L91" s="18"/>
      <c r="M91" s="18"/>
      <c r="N91" s="18"/>
      <c r="O91" s="18"/>
      <c r="P91" s="41"/>
      <c r="Q91" s="41"/>
      <c r="R91" s="28" t="s">
        <v>112</v>
      </c>
      <c r="S91" s="60" t="s">
        <v>22</v>
      </c>
      <c r="T91" s="40"/>
      <c r="U91" s="40"/>
      <c r="V91" s="40"/>
      <c r="W91" s="40"/>
      <c r="X91" s="40"/>
      <c r="Y91" s="40"/>
      <c r="Z91" s="40"/>
      <c r="AA91" s="41"/>
    </row>
    <row r="92" spans="1:27" s="17" customFormat="1" ht="18.75" customHeight="1">
      <c r="A92" s="18">
        <v>7</v>
      </c>
      <c r="B92" s="18">
        <v>0</v>
      </c>
      <c r="C92" s="18">
        <v>1</v>
      </c>
      <c r="D92" s="18">
        <v>0</v>
      </c>
      <c r="E92" s="18">
        <v>5</v>
      </c>
      <c r="F92" s="18">
        <v>0</v>
      </c>
      <c r="G92" s="18">
        <v>2</v>
      </c>
      <c r="H92" s="18">
        <v>1</v>
      </c>
      <c r="I92" s="18">
        <v>1</v>
      </c>
      <c r="J92" s="18">
        <v>2</v>
      </c>
      <c r="K92" s="18">
        <v>0</v>
      </c>
      <c r="L92" s="18">
        <v>3</v>
      </c>
      <c r="M92" s="18">
        <v>4</v>
      </c>
      <c r="N92" s="18">
        <v>0</v>
      </c>
      <c r="O92" s="18">
        <v>0</v>
      </c>
      <c r="P92" s="41">
        <v>2</v>
      </c>
      <c r="Q92" s="41" t="s">
        <v>57</v>
      </c>
      <c r="R92" s="44" t="s">
        <v>113</v>
      </c>
      <c r="S92" s="60" t="s">
        <v>22</v>
      </c>
      <c r="T92" s="40"/>
      <c r="U92" s="40"/>
      <c r="V92" s="40"/>
      <c r="W92" s="40"/>
      <c r="X92" s="40"/>
      <c r="Y92" s="40"/>
      <c r="Z92" s="40"/>
      <c r="AA92" s="41"/>
    </row>
    <row r="93" spans="1:27" s="17" customFormat="1">
      <c r="A93" s="41"/>
      <c r="B93" s="41"/>
      <c r="C93" s="41"/>
      <c r="D93" s="41"/>
      <c r="E93" s="41"/>
      <c r="F93" s="41"/>
      <c r="G93" s="41"/>
      <c r="H93" s="47"/>
      <c r="I93" s="41"/>
      <c r="J93" s="41"/>
      <c r="K93" s="41"/>
      <c r="L93" s="41"/>
      <c r="M93" s="41"/>
      <c r="N93" s="41"/>
      <c r="O93" s="41"/>
      <c r="P93" s="41"/>
      <c r="Q93" s="41"/>
      <c r="R93" s="28" t="s">
        <v>114</v>
      </c>
      <c r="S93" s="26" t="s">
        <v>19</v>
      </c>
      <c r="T93" s="40"/>
      <c r="U93" s="40"/>
      <c r="V93" s="40"/>
      <c r="W93" s="40"/>
      <c r="X93" s="40"/>
      <c r="Y93" s="40"/>
      <c r="Z93" s="40"/>
      <c r="AA93" s="41"/>
    </row>
    <row r="94" spans="1:27" s="17" customFormat="1" ht="25.5">
      <c r="A94" s="38">
        <v>7</v>
      </c>
      <c r="B94" s="38">
        <v>0</v>
      </c>
      <c r="C94" s="38">
        <v>1</v>
      </c>
      <c r="D94" s="38">
        <v>0</v>
      </c>
      <c r="E94" s="38">
        <v>4</v>
      </c>
      <c r="F94" s="38">
        <v>0</v>
      </c>
      <c r="G94" s="38">
        <v>9</v>
      </c>
      <c r="H94" s="38">
        <v>1</v>
      </c>
      <c r="I94" s="38">
        <v>1</v>
      </c>
      <c r="J94" s="38">
        <v>2</v>
      </c>
      <c r="K94" s="38">
        <v>0</v>
      </c>
      <c r="L94" s="38">
        <v>4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5" t="s">
        <v>49</v>
      </c>
      <c r="S94" s="124" t="s">
        <v>22</v>
      </c>
      <c r="T94" s="37">
        <f t="shared" ref="T94:Z94" si="8">SUM(T98)</f>
        <v>776.76800000000003</v>
      </c>
      <c r="U94" s="37">
        <f t="shared" si="8"/>
        <v>434.58800000000002</v>
      </c>
      <c r="V94" s="37">
        <f t="shared" si="8"/>
        <v>468.09100000000001</v>
      </c>
      <c r="W94" s="37">
        <f t="shared" si="8"/>
        <v>468</v>
      </c>
      <c r="X94" s="37">
        <f t="shared" si="8"/>
        <v>468</v>
      </c>
      <c r="Y94" s="37">
        <f t="shared" si="8"/>
        <v>468</v>
      </c>
      <c r="Z94" s="37">
        <f t="shared" si="8"/>
        <v>3083.4470000000001</v>
      </c>
      <c r="AA94" s="38"/>
    </row>
    <row r="95" spans="1:27" s="17" customFormat="1" ht="26.25" customHeight="1">
      <c r="A95" s="41"/>
      <c r="B95" s="41"/>
      <c r="C95" s="41"/>
      <c r="D95" s="41"/>
      <c r="E95" s="41"/>
      <c r="F95" s="41"/>
      <c r="G95" s="41"/>
      <c r="H95" s="47"/>
      <c r="I95" s="41"/>
      <c r="J95" s="41"/>
      <c r="K95" s="41"/>
      <c r="L95" s="41"/>
      <c r="M95" s="41"/>
      <c r="N95" s="41"/>
      <c r="O95" s="41"/>
      <c r="P95" s="41"/>
      <c r="Q95" s="41"/>
      <c r="R95" s="25" t="s">
        <v>115</v>
      </c>
      <c r="S95" s="41" t="s">
        <v>21</v>
      </c>
      <c r="T95" s="40"/>
      <c r="U95" s="40"/>
      <c r="V95" s="40"/>
      <c r="W95" s="40"/>
      <c r="X95" s="40"/>
      <c r="Y95" s="40"/>
      <c r="Z95" s="40"/>
      <c r="AA95" s="41"/>
    </row>
    <row r="96" spans="1:27" s="17" customFormat="1" ht="25.5">
      <c r="A96" s="41"/>
      <c r="B96" s="41"/>
      <c r="C96" s="41"/>
      <c r="D96" s="41"/>
      <c r="E96" s="41"/>
      <c r="F96" s="41"/>
      <c r="G96" s="41"/>
      <c r="H96" s="47"/>
      <c r="I96" s="41"/>
      <c r="J96" s="41"/>
      <c r="K96" s="41"/>
      <c r="L96" s="41"/>
      <c r="M96" s="41"/>
      <c r="N96" s="41"/>
      <c r="O96" s="41"/>
      <c r="P96" s="41"/>
      <c r="Q96" s="41"/>
      <c r="R96" s="28" t="s">
        <v>116</v>
      </c>
      <c r="S96" s="60" t="s">
        <v>21</v>
      </c>
      <c r="T96" s="40" t="s">
        <v>151</v>
      </c>
      <c r="U96" s="40" t="s">
        <v>151</v>
      </c>
      <c r="V96" s="40" t="s">
        <v>151</v>
      </c>
      <c r="W96" s="40"/>
      <c r="X96" s="40"/>
      <c r="Y96" s="40"/>
      <c r="Z96" s="40"/>
      <c r="AA96" s="41"/>
    </row>
    <row r="97" spans="1:27" s="17" customFormat="1" ht="25.5">
      <c r="A97" s="41"/>
      <c r="B97" s="41"/>
      <c r="C97" s="41"/>
      <c r="D97" s="41"/>
      <c r="E97" s="41"/>
      <c r="F97" s="41"/>
      <c r="G97" s="41"/>
      <c r="H97" s="47"/>
      <c r="I97" s="41"/>
      <c r="J97" s="41"/>
      <c r="K97" s="41"/>
      <c r="L97" s="41"/>
      <c r="M97" s="41"/>
      <c r="N97" s="41"/>
      <c r="O97" s="41"/>
      <c r="P97" s="41"/>
      <c r="Q97" s="41"/>
      <c r="R97" s="28" t="s">
        <v>152</v>
      </c>
      <c r="S97" s="41" t="s">
        <v>53</v>
      </c>
      <c r="T97" s="40"/>
      <c r="U97" s="40"/>
      <c r="V97" s="40"/>
      <c r="W97" s="40"/>
      <c r="X97" s="40"/>
      <c r="Y97" s="40"/>
      <c r="Z97" s="40"/>
      <c r="AA97" s="41"/>
    </row>
    <row r="98" spans="1:27" s="17" customFormat="1" ht="25.5">
      <c r="A98" s="18">
        <v>7</v>
      </c>
      <c r="B98" s="18">
        <v>0</v>
      </c>
      <c r="C98" s="18">
        <v>1</v>
      </c>
      <c r="D98" s="18">
        <v>0</v>
      </c>
      <c r="E98" s="18">
        <v>4</v>
      </c>
      <c r="F98" s="18">
        <v>0</v>
      </c>
      <c r="G98" s="18">
        <v>9</v>
      </c>
      <c r="H98" s="18">
        <v>1</v>
      </c>
      <c r="I98" s="18">
        <v>1</v>
      </c>
      <c r="J98" s="18">
        <v>2</v>
      </c>
      <c r="K98" s="18">
        <v>0</v>
      </c>
      <c r="L98" s="18">
        <v>4</v>
      </c>
      <c r="M98" s="18">
        <v>4</v>
      </c>
      <c r="N98" s="18">
        <v>0</v>
      </c>
      <c r="O98" s="18">
        <v>0</v>
      </c>
      <c r="P98" s="41">
        <v>2</v>
      </c>
      <c r="Q98" s="41" t="s">
        <v>57</v>
      </c>
      <c r="R98" s="55" t="s">
        <v>117</v>
      </c>
      <c r="S98" s="60" t="s">
        <v>22</v>
      </c>
      <c r="T98" s="40">
        <v>776.76800000000003</v>
      </c>
      <c r="U98" s="42">
        <v>434.58800000000002</v>
      </c>
      <c r="V98" s="42">
        <v>468.09100000000001</v>
      </c>
      <c r="W98" s="42">
        <v>468</v>
      </c>
      <c r="X98" s="42">
        <v>468</v>
      </c>
      <c r="Y98" s="42">
        <v>468</v>
      </c>
      <c r="Z98" s="40">
        <f>SUM(T98:Y98)</f>
        <v>3083.4470000000001</v>
      </c>
      <c r="AA98" s="41"/>
    </row>
    <row r="99" spans="1:27" s="17" customFormat="1" ht="38.25">
      <c r="A99" s="41"/>
      <c r="B99" s="41"/>
      <c r="C99" s="41"/>
      <c r="D99" s="41"/>
      <c r="E99" s="41"/>
      <c r="F99" s="41"/>
      <c r="G99" s="41"/>
      <c r="H99" s="47"/>
      <c r="I99" s="41"/>
      <c r="J99" s="41"/>
      <c r="K99" s="41"/>
      <c r="L99" s="41"/>
      <c r="M99" s="41"/>
      <c r="N99" s="41"/>
      <c r="O99" s="41"/>
      <c r="P99" s="41"/>
      <c r="Q99" s="41"/>
      <c r="R99" s="28" t="s">
        <v>118</v>
      </c>
      <c r="S99" s="41" t="s">
        <v>19</v>
      </c>
      <c r="T99" s="40"/>
      <c r="U99" s="40"/>
      <c r="V99" s="40"/>
      <c r="W99" s="40"/>
      <c r="X99" s="40"/>
      <c r="Y99" s="40"/>
      <c r="Z99" s="40"/>
      <c r="AA99" s="41"/>
    </row>
    <row r="100" spans="1:27" s="17" customFormat="1" ht="27">
      <c r="A100" s="110">
        <v>7</v>
      </c>
      <c r="B100" s="110">
        <v>0</v>
      </c>
      <c r="C100" s="110">
        <v>1</v>
      </c>
      <c r="D100" s="110">
        <v>0</v>
      </c>
      <c r="E100" s="110">
        <v>5</v>
      </c>
      <c r="F100" s="110">
        <v>0</v>
      </c>
      <c r="G100" s="110">
        <v>3</v>
      </c>
      <c r="H100" s="110">
        <v>1</v>
      </c>
      <c r="I100" s="110">
        <v>1</v>
      </c>
      <c r="J100" s="110">
        <v>2</v>
      </c>
      <c r="K100" s="110">
        <v>0</v>
      </c>
      <c r="L100" s="110">
        <v>5</v>
      </c>
      <c r="M100" s="110">
        <v>0</v>
      </c>
      <c r="N100" s="110">
        <v>0</v>
      </c>
      <c r="O100" s="110">
        <v>0</v>
      </c>
      <c r="P100" s="110">
        <v>0</v>
      </c>
      <c r="Q100" s="110"/>
      <c r="R100" s="91" t="s">
        <v>56</v>
      </c>
      <c r="S100" s="110"/>
      <c r="T100" s="111">
        <f t="shared" ref="T100:Z100" si="9">SUM(T102+T105+T106+T108+T107+T109)</f>
        <v>791.97414000000003</v>
      </c>
      <c r="U100" s="111">
        <f t="shared" si="9"/>
        <v>0</v>
      </c>
      <c r="V100" s="111">
        <f t="shared" si="9"/>
        <v>0</v>
      </c>
      <c r="W100" s="111">
        <f t="shared" si="9"/>
        <v>0</v>
      </c>
      <c r="X100" s="111">
        <f t="shared" si="9"/>
        <v>0</v>
      </c>
      <c r="Y100" s="111">
        <f t="shared" si="9"/>
        <v>0</v>
      </c>
      <c r="Z100" s="111">
        <f t="shared" si="9"/>
        <v>100</v>
      </c>
      <c r="AA100" s="110"/>
    </row>
    <row r="101" spans="1:27" s="17" customFormat="1" ht="25.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55" t="s">
        <v>119</v>
      </c>
      <c r="S101" s="41" t="s">
        <v>52</v>
      </c>
      <c r="T101" s="40"/>
      <c r="U101" s="40"/>
      <c r="V101" s="40"/>
      <c r="W101" s="40"/>
      <c r="X101" s="40"/>
      <c r="Y101" s="40"/>
      <c r="Z101" s="40"/>
      <c r="AA101" s="41"/>
    </row>
    <row r="102" spans="1:27" s="17" customFormat="1" ht="25.5">
      <c r="A102" s="32">
        <v>7</v>
      </c>
      <c r="B102" s="32">
        <v>0</v>
      </c>
      <c r="C102" s="32">
        <v>1</v>
      </c>
      <c r="D102" s="32">
        <v>0</v>
      </c>
      <c r="E102" s="32">
        <v>5</v>
      </c>
      <c r="F102" s="32">
        <v>0</v>
      </c>
      <c r="G102" s="32">
        <v>3</v>
      </c>
      <c r="H102" s="32">
        <v>1</v>
      </c>
      <c r="I102" s="32">
        <v>1</v>
      </c>
      <c r="J102" s="32">
        <v>2</v>
      </c>
      <c r="K102" s="32">
        <v>0</v>
      </c>
      <c r="L102" s="32">
        <v>5</v>
      </c>
      <c r="M102" s="104" t="s">
        <v>141</v>
      </c>
      <c r="N102" s="32">
        <v>0</v>
      </c>
      <c r="O102" s="32">
        <v>3</v>
      </c>
      <c r="P102" s="32">
        <v>3</v>
      </c>
      <c r="Q102" s="32" t="s">
        <v>57</v>
      </c>
      <c r="R102" s="25" t="s">
        <v>120</v>
      </c>
      <c r="S102" s="60" t="s">
        <v>22</v>
      </c>
      <c r="T102" s="40">
        <v>100</v>
      </c>
      <c r="U102" s="42">
        <v>0</v>
      </c>
      <c r="V102" s="42">
        <v>0</v>
      </c>
      <c r="W102" s="42">
        <v>0</v>
      </c>
      <c r="X102" s="42">
        <v>0</v>
      </c>
      <c r="Y102" s="40">
        <v>0</v>
      </c>
      <c r="Z102" s="40">
        <f>SUM(T102:Y102)</f>
        <v>100</v>
      </c>
      <c r="AA102" s="41"/>
    </row>
    <row r="103" spans="1:27" s="17" customFormat="1" ht="25.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55" t="s">
        <v>121</v>
      </c>
      <c r="S103" s="41" t="s">
        <v>21</v>
      </c>
      <c r="T103" s="40"/>
      <c r="U103" s="40"/>
      <c r="V103" s="40"/>
      <c r="W103" s="40"/>
      <c r="X103" s="40"/>
      <c r="Y103" s="40"/>
      <c r="Z103" s="40"/>
      <c r="AA103" s="41"/>
    </row>
    <row r="104" spans="1:27" s="17" customForma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55" t="s">
        <v>122</v>
      </c>
      <c r="S104" s="41" t="s">
        <v>54</v>
      </c>
      <c r="T104" s="40"/>
      <c r="U104" s="40"/>
      <c r="V104" s="40"/>
      <c r="W104" s="40"/>
      <c r="X104" s="40"/>
      <c r="Y104" s="40"/>
      <c r="Z104" s="40"/>
      <c r="AA104" s="41"/>
    </row>
    <row r="105" spans="1:27" s="17" customFormat="1" ht="38.25">
      <c r="A105" s="32">
        <v>7</v>
      </c>
      <c r="B105" s="32">
        <v>0</v>
      </c>
      <c r="C105" s="32">
        <v>1</v>
      </c>
      <c r="D105" s="32">
        <v>0</v>
      </c>
      <c r="E105" s="32">
        <v>5</v>
      </c>
      <c r="F105" s="32">
        <v>0</v>
      </c>
      <c r="G105" s="32">
        <v>3</v>
      </c>
      <c r="H105" s="32">
        <v>1</v>
      </c>
      <c r="I105" s="32">
        <v>1</v>
      </c>
      <c r="J105" s="32">
        <v>2</v>
      </c>
      <c r="K105" s="32">
        <v>0</v>
      </c>
      <c r="L105" s="32">
        <v>5</v>
      </c>
      <c r="M105" s="104" t="s">
        <v>141</v>
      </c>
      <c r="N105" s="32">
        <v>0</v>
      </c>
      <c r="O105" s="32">
        <v>3</v>
      </c>
      <c r="P105" s="32">
        <v>3</v>
      </c>
      <c r="Q105" s="32" t="s">
        <v>57</v>
      </c>
      <c r="R105" s="55" t="s">
        <v>123</v>
      </c>
      <c r="S105" s="60" t="s">
        <v>22</v>
      </c>
      <c r="T105" s="40">
        <v>40</v>
      </c>
      <c r="U105" s="40"/>
      <c r="V105" s="40"/>
      <c r="W105" s="40"/>
      <c r="X105" s="40"/>
      <c r="Y105" s="40"/>
      <c r="Z105" s="40"/>
      <c r="AA105" s="41"/>
    </row>
    <row r="106" spans="1:27" s="17" customFormat="1" ht="38.25">
      <c r="A106" s="32">
        <v>7</v>
      </c>
      <c r="B106" s="32">
        <v>0</v>
      </c>
      <c r="C106" s="32">
        <v>1</v>
      </c>
      <c r="D106" s="32">
        <v>0</v>
      </c>
      <c r="E106" s="32">
        <v>5</v>
      </c>
      <c r="F106" s="32">
        <v>0</v>
      </c>
      <c r="G106" s="32">
        <v>3</v>
      </c>
      <c r="H106" s="32">
        <v>1</v>
      </c>
      <c r="I106" s="32">
        <v>1</v>
      </c>
      <c r="J106" s="32">
        <v>2</v>
      </c>
      <c r="K106" s="32">
        <v>0</v>
      </c>
      <c r="L106" s="32">
        <v>5</v>
      </c>
      <c r="M106" s="104" t="s">
        <v>141</v>
      </c>
      <c r="N106" s="32">
        <v>0</v>
      </c>
      <c r="O106" s="32">
        <v>3</v>
      </c>
      <c r="P106" s="32">
        <v>3</v>
      </c>
      <c r="Q106" s="32" t="s">
        <v>57</v>
      </c>
      <c r="R106" s="55" t="s">
        <v>124</v>
      </c>
      <c r="S106" s="60" t="s">
        <v>22</v>
      </c>
      <c r="T106" s="40">
        <v>10</v>
      </c>
      <c r="U106" s="40"/>
      <c r="V106" s="40"/>
      <c r="W106" s="40"/>
      <c r="X106" s="40"/>
      <c r="Y106" s="40"/>
      <c r="Z106" s="40"/>
      <c r="AA106" s="41"/>
    </row>
    <row r="107" spans="1:27" s="17" customFormat="1" ht="25.5">
      <c r="A107" s="32">
        <v>7</v>
      </c>
      <c r="B107" s="32">
        <v>0</v>
      </c>
      <c r="C107" s="32">
        <v>1</v>
      </c>
      <c r="D107" s="32">
        <v>0</v>
      </c>
      <c r="E107" s="32">
        <v>5</v>
      </c>
      <c r="F107" s="32">
        <v>0</v>
      </c>
      <c r="G107" s="32">
        <v>3</v>
      </c>
      <c r="H107" s="32">
        <v>1</v>
      </c>
      <c r="I107" s="32">
        <v>1</v>
      </c>
      <c r="J107" s="32">
        <v>2</v>
      </c>
      <c r="K107" s="32">
        <v>0</v>
      </c>
      <c r="L107" s="32">
        <v>5</v>
      </c>
      <c r="M107" s="32">
        <v>1</v>
      </c>
      <c r="N107" s="32">
        <v>0</v>
      </c>
      <c r="O107" s="32">
        <v>3</v>
      </c>
      <c r="P107" s="32">
        <v>3</v>
      </c>
      <c r="Q107" s="32" t="s">
        <v>142</v>
      </c>
      <c r="R107" s="55" t="s">
        <v>125</v>
      </c>
      <c r="S107" s="60" t="s">
        <v>22</v>
      </c>
      <c r="T107" s="40">
        <v>584.97414000000003</v>
      </c>
      <c r="U107" s="40"/>
      <c r="V107" s="40"/>
      <c r="W107" s="40"/>
      <c r="X107" s="40"/>
      <c r="Y107" s="40"/>
      <c r="Z107" s="40"/>
      <c r="AA107" s="41"/>
    </row>
    <row r="108" spans="1:27" s="17" customFormat="1" ht="51">
      <c r="A108" s="32">
        <v>7</v>
      </c>
      <c r="B108" s="32">
        <v>0</v>
      </c>
      <c r="C108" s="32">
        <v>1</v>
      </c>
      <c r="D108" s="32">
        <v>0</v>
      </c>
      <c r="E108" s="32">
        <v>5</v>
      </c>
      <c r="F108" s="32">
        <v>0</v>
      </c>
      <c r="G108" s="32">
        <v>3</v>
      </c>
      <c r="H108" s="32">
        <v>1</v>
      </c>
      <c r="I108" s="32">
        <v>1</v>
      </c>
      <c r="J108" s="32">
        <v>2</v>
      </c>
      <c r="K108" s="32">
        <v>0</v>
      </c>
      <c r="L108" s="32">
        <v>5</v>
      </c>
      <c r="M108" s="32">
        <v>1</v>
      </c>
      <c r="N108" s="32">
        <v>0</v>
      </c>
      <c r="O108" s="32">
        <v>9</v>
      </c>
      <c r="P108" s="32">
        <v>3</v>
      </c>
      <c r="Q108" s="32" t="s">
        <v>142</v>
      </c>
      <c r="R108" s="55" t="s">
        <v>126</v>
      </c>
      <c r="S108" s="60" t="s">
        <v>22</v>
      </c>
      <c r="T108" s="40">
        <v>57</v>
      </c>
      <c r="U108" s="40"/>
      <c r="V108" s="40"/>
      <c r="W108" s="40"/>
      <c r="X108" s="40"/>
      <c r="Y108" s="40"/>
      <c r="Z108" s="40"/>
      <c r="AA108" s="41"/>
    </row>
    <row r="109" spans="1:27" s="17" customFormat="1" ht="30" customHeight="1">
      <c r="A109" s="32">
        <v>7</v>
      </c>
      <c r="B109" s="32">
        <v>0</v>
      </c>
      <c r="C109" s="32">
        <v>1</v>
      </c>
      <c r="D109" s="32">
        <v>0</v>
      </c>
      <c r="E109" s="32">
        <v>5</v>
      </c>
      <c r="F109" s="32">
        <v>0</v>
      </c>
      <c r="G109" s="32">
        <v>3</v>
      </c>
      <c r="H109" s="32">
        <v>1</v>
      </c>
      <c r="I109" s="32">
        <v>1</v>
      </c>
      <c r="J109" s="32">
        <v>2</v>
      </c>
      <c r="K109" s="32">
        <v>0</v>
      </c>
      <c r="L109" s="32">
        <v>5</v>
      </c>
      <c r="M109" s="32">
        <v>4</v>
      </c>
      <c r="N109" s="32">
        <v>0</v>
      </c>
      <c r="O109" s="32">
        <v>0</v>
      </c>
      <c r="P109" s="32">
        <v>6</v>
      </c>
      <c r="Q109" s="32" t="s">
        <v>57</v>
      </c>
      <c r="R109" s="55" t="s">
        <v>147</v>
      </c>
      <c r="S109" s="60" t="s">
        <v>22</v>
      </c>
      <c r="T109" s="40"/>
      <c r="U109" s="40"/>
      <c r="V109" s="40"/>
      <c r="W109" s="40"/>
      <c r="X109" s="40"/>
      <c r="Y109" s="40"/>
      <c r="Z109" s="40"/>
      <c r="AA109" s="41"/>
    </row>
    <row r="110" spans="1:27" s="21" customFormat="1" ht="25.5">
      <c r="A110" s="79">
        <v>7</v>
      </c>
      <c r="B110" s="79">
        <v>0</v>
      </c>
      <c r="C110" s="79">
        <v>1</v>
      </c>
      <c r="D110" s="79">
        <v>0</v>
      </c>
      <c r="E110" s="79">
        <v>3</v>
      </c>
      <c r="F110" s="79">
        <v>1</v>
      </c>
      <c r="G110" s="79">
        <v>0</v>
      </c>
      <c r="H110" s="79">
        <v>1</v>
      </c>
      <c r="I110" s="79">
        <v>1</v>
      </c>
      <c r="J110" s="79">
        <v>3</v>
      </c>
      <c r="K110" s="79">
        <v>0</v>
      </c>
      <c r="L110" s="79">
        <v>0</v>
      </c>
      <c r="M110" s="79">
        <v>0</v>
      </c>
      <c r="N110" s="79">
        <v>0</v>
      </c>
      <c r="O110" s="79">
        <v>0</v>
      </c>
      <c r="P110" s="79">
        <v>0</v>
      </c>
      <c r="Q110" s="79">
        <v>0</v>
      </c>
      <c r="R110" s="63" t="s">
        <v>45</v>
      </c>
      <c r="S110" s="118" t="s">
        <v>22</v>
      </c>
      <c r="T110" s="80">
        <f t="shared" ref="T110:Z110" si="10">SUM(T111+T117)</f>
        <v>132.4</v>
      </c>
      <c r="U110" s="80">
        <f t="shared" si="10"/>
        <v>102.4</v>
      </c>
      <c r="V110" s="80">
        <f t="shared" si="10"/>
        <v>102.4</v>
      </c>
      <c r="W110" s="80">
        <f t="shared" si="10"/>
        <v>102.4</v>
      </c>
      <c r="X110" s="80">
        <f t="shared" si="10"/>
        <v>102.4</v>
      </c>
      <c r="Y110" s="80">
        <f t="shared" si="10"/>
        <v>102.4</v>
      </c>
      <c r="Z110" s="80">
        <f t="shared" si="10"/>
        <v>644.4</v>
      </c>
      <c r="AA110" s="79"/>
    </row>
    <row r="111" spans="1:27" s="17" customFormat="1" ht="27">
      <c r="A111" s="38">
        <v>7</v>
      </c>
      <c r="B111" s="38">
        <v>0</v>
      </c>
      <c r="C111" s="38">
        <v>1</v>
      </c>
      <c r="D111" s="38">
        <v>0</v>
      </c>
      <c r="E111" s="38">
        <v>3</v>
      </c>
      <c r="F111" s="38">
        <v>1</v>
      </c>
      <c r="G111" s="38">
        <v>0</v>
      </c>
      <c r="H111" s="38">
        <v>1</v>
      </c>
      <c r="I111" s="38">
        <v>1</v>
      </c>
      <c r="J111" s="38">
        <v>3</v>
      </c>
      <c r="K111" s="38">
        <v>0</v>
      </c>
      <c r="L111" s="38">
        <v>1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68" t="s">
        <v>46</v>
      </c>
      <c r="S111" s="60" t="s">
        <v>22</v>
      </c>
      <c r="T111" s="37">
        <f t="shared" ref="T111:Z111" si="11">SUM(T115)</f>
        <v>70</v>
      </c>
      <c r="U111" s="37">
        <f t="shared" si="11"/>
        <v>40</v>
      </c>
      <c r="V111" s="37">
        <f t="shared" si="11"/>
        <v>40</v>
      </c>
      <c r="W111" s="37">
        <f t="shared" si="11"/>
        <v>40</v>
      </c>
      <c r="X111" s="37">
        <f t="shared" si="11"/>
        <v>40</v>
      </c>
      <c r="Y111" s="37">
        <f t="shared" si="11"/>
        <v>40</v>
      </c>
      <c r="Z111" s="37">
        <f t="shared" si="11"/>
        <v>270</v>
      </c>
      <c r="AA111" s="38"/>
    </row>
    <row r="112" spans="1:27" s="17" customFormat="1" ht="24" customHeight="1">
      <c r="A112" s="41"/>
      <c r="B112" s="41"/>
      <c r="C112" s="41"/>
      <c r="D112" s="41"/>
      <c r="E112" s="41"/>
      <c r="F112" s="41"/>
      <c r="G112" s="41"/>
      <c r="H112" s="47"/>
      <c r="I112" s="41"/>
      <c r="J112" s="41"/>
      <c r="K112" s="41"/>
      <c r="L112" s="41"/>
      <c r="M112" s="41"/>
      <c r="N112" s="41"/>
      <c r="O112" s="41"/>
      <c r="P112" s="41"/>
      <c r="Q112" s="41"/>
      <c r="R112" s="48" t="s">
        <v>127</v>
      </c>
      <c r="S112" s="60" t="s">
        <v>22</v>
      </c>
      <c r="T112" s="40"/>
      <c r="U112" s="40"/>
      <c r="V112" s="40"/>
      <c r="W112" s="40"/>
      <c r="X112" s="40"/>
      <c r="Y112" s="40"/>
      <c r="Z112" s="40"/>
      <c r="AA112" s="41"/>
    </row>
    <row r="113" spans="1:27" s="17" customFormat="1" ht="25.5">
      <c r="A113" s="41"/>
      <c r="B113" s="41"/>
      <c r="C113" s="41"/>
      <c r="D113" s="41"/>
      <c r="E113" s="41"/>
      <c r="F113" s="41"/>
      <c r="G113" s="41"/>
      <c r="H113" s="47"/>
      <c r="I113" s="41"/>
      <c r="J113" s="41"/>
      <c r="K113" s="41"/>
      <c r="L113" s="41"/>
      <c r="M113" s="41"/>
      <c r="N113" s="41"/>
      <c r="O113" s="41"/>
      <c r="P113" s="41"/>
      <c r="Q113" s="41"/>
      <c r="R113" s="48" t="s">
        <v>128</v>
      </c>
      <c r="S113" s="60" t="s">
        <v>22</v>
      </c>
      <c r="T113" s="40"/>
      <c r="U113" s="40"/>
      <c r="V113" s="40"/>
      <c r="W113" s="40"/>
      <c r="X113" s="40"/>
      <c r="Y113" s="40"/>
      <c r="Z113" s="40"/>
      <c r="AA113" s="41"/>
    </row>
    <row r="114" spans="1:27" s="17" customFormat="1" ht="25.5">
      <c r="A114" s="41"/>
      <c r="B114" s="41"/>
      <c r="C114" s="41"/>
      <c r="D114" s="41"/>
      <c r="E114" s="41"/>
      <c r="F114" s="41"/>
      <c r="G114" s="41"/>
      <c r="H114" s="47"/>
      <c r="I114" s="41"/>
      <c r="J114" s="41"/>
      <c r="K114" s="41"/>
      <c r="L114" s="41"/>
      <c r="M114" s="41"/>
      <c r="N114" s="41"/>
      <c r="O114" s="41"/>
      <c r="P114" s="41"/>
      <c r="Q114" s="41"/>
      <c r="R114" s="48" t="s">
        <v>129</v>
      </c>
      <c r="S114" s="60" t="s">
        <v>54</v>
      </c>
      <c r="T114" s="40"/>
      <c r="U114" s="40"/>
      <c r="V114" s="40"/>
      <c r="W114" s="40"/>
      <c r="X114" s="40"/>
      <c r="Y114" s="40"/>
      <c r="Z114" s="40"/>
      <c r="AA114" s="41"/>
    </row>
    <row r="115" spans="1:27" s="17" customFormat="1" ht="25.5">
      <c r="A115" s="18">
        <v>7</v>
      </c>
      <c r="B115" s="18">
        <v>0</v>
      </c>
      <c r="C115" s="18">
        <v>1</v>
      </c>
      <c r="D115" s="18">
        <v>0</v>
      </c>
      <c r="E115" s="18">
        <v>3</v>
      </c>
      <c r="F115" s="18">
        <v>1</v>
      </c>
      <c r="G115" s="18">
        <v>0</v>
      </c>
      <c r="H115" s="18">
        <v>1</v>
      </c>
      <c r="I115" s="18">
        <v>1</v>
      </c>
      <c r="J115" s="18">
        <v>3</v>
      </c>
      <c r="K115" s="18">
        <v>0</v>
      </c>
      <c r="L115" s="18">
        <v>1</v>
      </c>
      <c r="M115" s="18">
        <v>4</v>
      </c>
      <c r="N115" s="18">
        <v>0</v>
      </c>
      <c r="O115" s="18">
        <v>0</v>
      </c>
      <c r="P115" s="18">
        <v>2</v>
      </c>
      <c r="Q115" s="18" t="s">
        <v>57</v>
      </c>
      <c r="R115" s="48" t="s">
        <v>130</v>
      </c>
      <c r="S115" s="60" t="s">
        <v>22</v>
      </c>
      <c r="T115" s="40">
        <v>70</v>
      </c>
      <c r="U115" s="42">
        <v>40</v>
      </c>
      <c r="V115" s="40">
        <v>40</v>
      </c>
      <c r="W115" s="40">
        <v>40</v>
      </c>
      <c r="X115" s="40">
        <v>40</v>
      </c>
      <c r="Y115" s="40">
        <v>40</v>
      </c>
      <c r="Z115" s="40">
        <f>SUM(T115:Y115)</f>
        <v>270</v>
      </c>
      <c r="AA115" s="41"/>
    </row>
    <row r="116" spans="1:27" s="17" customFormat="1" ht="25.5">
      <c r="A116" s="41"/>
      <c r="B116" s="41"/>
      <c r="C116" s="41"/>
      <c r="D116" s="41"/>
      <c r="E116" s="41"/>
      <c r="F116" s="41"/>
      <c r="G116" s="41"/>
      <c r="H116" s="47"/>
      <c r="I116" s="41"/>
      <c r="J116" s="41"/>
      <c r="K116" s="41"/>
      <c r="L116" s="41"/>
      <c r="M116" s="41"/>
      <c r="N116" s="41"/>
      <c r="O116" s="41"/>
      <c r="P116" s="41"/>
      <c r="Q116" s="41"/>
      <c r="R116" s="81" t="s">
        <v>131</v>
      </c>
      <c r="S116" s="26" t="s">
        <v>25</v>
      </c>
      <c r="T116" s="40"/>
      <c r="U116" s="40"/>
      <c r="V116" s="40"/>
      <c r="W116" s="40"/>
      <c r="X116" s="40"/>
      <c r="Y116" s="40"/>
      <c r="Z116" s="40"/>
      <c r="AA116" s="41"/>
    </row>
    <row r="117" spans="1:27" s="17" customFormat="1" ht="27">
      <c r="A117" s="38">
        <v>7</v>
      </c>
      <c r="B117" s="38">
        <v>0</v>
      </c>
      <c r="C117" s="38">
        <v>1</v>
      </c>
      <c r="D117" s="38">
        <v>0</v>
      </c>
      <c r="E117" s="38">
        <v>3</v>
      </c>
      <c r="F117" s="38">
        <v>1</v>
      </c>
      <c r="G117" s="38">
        <v>0</v>
      </c>
      <c r="H117" s="51">
        <v>1</v>
      </c>
      <c r="I117" s="38">
        <v>1</v>
      </c>
      <c r="J117" s="38">
        <v>3</v>
      </c>
      <c r="K117" s="38">
        <v>0</v>
      </c>
      <c r="L117" s="38">
        <v>2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68" t="s">
        <v>47</v>
      </c>
      <c r="S117" s="36" t="s">
        <v>21</v>
      </c>
      <c r="T117" s="37">
        <f t="shared" ref="T117:Z117" si="12">SUM(T121)</f>
        <v>62.4</v>
      </c>
      <c r="U117" s="37">
        <f t="shared" si="12"/>
        <v>62.4</v>
      </c>
      <c r="V117" s="37">
        <f t="shared" si="12"/>
        <v>62.4</v>
      </c>
      <c r="W117" s="37">
        <f t="shared" si="12"/>
        <v>62.4</v>
      </c>
      <c r="X117" s="37">
        <f t="shared" si="12"/>
        <v>62.4</v>
      </c>
      <c r="Y117" s="37">
        <f t="shared" si="12"/>
        <v>62.4</v>
      </c>
      <c r="Z117" s="37">
        <f t="shared" si="12"/>
        <v>374.4</v>
      </c>
      <c r="AA117" s="38"/>
    </row>
    <row r="118" spans="1:27" s="17" customFormat="1" ht="38.25">
      <c r="A118" s="41"/>
      <c r="B118" s="41"/>
      <c r="C118" s="41"/>
      <c r="D118" s="41"/>
      <c r="E118" s="41"/>
      <c r="F118" s="41"/>
      <c r="G118" s="41"/>
      <c r="H118" s="47"/>
      <c r="I118" s="41"/>
      <c r="J118" s="41"/>
      <c r="K118" s="41"/>
      <c r="L118" s="41"/>
      <c r="M118" s="41"/>
      <c r="N118" s="41"/>
      <c r="O118" s="41"/>
      <c r="P118" s="41"/>
      <c r="Q118" s="41"/>
      <c r="R118" s="25" t="s">
        <v>132</v>
      </c>
      <c r="S118" s="60" t="s">
        <v>22</v>
      </c>
      <c r="T118" s="40"/>
      <c r="U118" s="40"/>
      <c r="V118" s="40"/>
      <c r="W118" s="40"/>
      <c r="X118" s="40"/>
      <c r="Y118" s="40"/>
      <c r="Z118" s="40"/>
      <c r="AA118" s="41"/>
    </row>
    <row r="119" spans="1:27" s="17" customFormat="1" ht="25.5">
      <c r="A119" s="41"/>
      <c r="B119" s="41"/>
      <c r="C119" s="41"/>
      <c r="D119" s="41"/>
      <c r="E119" s="41"/>
      <c r="F119" s="41"/>
      <c r="G119" s="41"/>
      <c r="H119" s="47"/>
      <c r="I119" s="41"/>
      <c r="J119" s="41"/>
      <c r="K119" s="41"/>
      <c r="L119" s="41"/>
      <c r="M119" s="41"/>
      <c r="N119" s="41"/>
      <c r="O119" s="41"/>
      <c r="P119" s="41"/>
      <c r="Q119" s="41"/>
      <c r="R119" s="28" t="s">
        <v>133</v>
      </c>
      <c r="S119" s="26" t="s">
        <v>21</v>
      </c>
      <c r="T119" s="40"/>
      <c r="U119" s="40"/>
      <c r="V119" s="40"/>
      <c r="W119" s="40"/>
      <c r="X119" s="40"/>
      <c r="Y119" s="40"/>
      <c r="Z119" s="40"/>
      <c r="AA119" s="41"/>
    </row>
    <row r="120" spans="1:27" s="17" customFormat="1" ht="25.5">
      <c r="A120" s="41"/>
      <c r="B120" s="41"/>
      <c r="C120" s="41"/>
      <c r="D120" s="41"/>
      <c r="E120" s="41"/>
      <c r="F120" s="41"/>
      <c r="G120" s="41"/>
      <c r="H120" s="47"/>
      <c r="I120" s="41"/>
      <c r="J120" s="41"/>
      <c r="K120" s="41"/>
      <c r="L120" s="41"/>
      <c r="M120" s="41"/>
      <c r="N120" s="41"/>
      <c r="O120" s="41"/>
      <c r="P120" s="41"/>
      <c r="Q120" s="41"/>
      <c r="R120" s="28" t="s">
        <v>134</v>
      </c>
      <c r="S120" s="26" t="s">
        <v>54</v>
      </c>
      <c r="T120" s="40"/>
      <c r="U120" s="40"/>
      <c r="V120" s="40"/>
      <c r="W120" s="40"/>
      <c r="X120" s="40"/>
      <c r="Y120" s="40"/>
      <c r="Z120" s="40"/>
      <c r="AA120" s="41"/>
    </row>
    <row r="121" spans="1:27" s="17" customFormat="1" ht="25.5">
      <c r="A121" s="18">
        <v>7</v>
      </c>
      <c r="B121" s="18">
        <v>0</v>
      </c>
      <c r="C121" s="18">
        <v>1</v>
      </c>
      <c r="D121" s="18">
        <v>0</v>
      </c>
      <c r="E121" s="18">
        <v>3</v>
      </c>
      <c r="F121" s="18">
        <v>1</v>
      </c>
      <c r="G121" s="18">
        <v>0</v>
      </c>
      <c r="H121" s="18">
        <v>1</v>
      </c>
      <c r="I121" s="18">
        <v>1</v>
      </c>
      <c r="J121" s="18">
        <v>3</v>
      </c>
      <c r="K121" s="18">
        <v>0</v>
      </c>
      <c r="L121" s="18">
        <v>2</v>
      </c>
      <c r="M121" s="18">
        <v>4</v>
      </c>
      <c r="N121" s="18">
        <v>0</v>
      </c>
      <c r="O121" s="18">
        <v>0</v>
      </c>
      <c r="P121" s="18">
        <v>2</v>
      </c>
      <c r="Q121" s="18" t="s">
        <v>57</v>
      </c>
      <c r="R121" s="28" t="s">
        <v>135</v>
      </c>
      <c r="S121" s="60" t="s">
        <v>22</v>
      </c>
      <c r="T121" s="40">
        <v>62.4</v>
      </c>
      <c r="U121" s="42">
        <v>62.4</v>
      </c>
      <c r="V121" s="42">
        <v>62.4</v>
      </c>
      <c r="W121" s="42">
        <v>62.4</v>
      </c>
      <c r="X121" s="42">
        <v>62.4</v>
      </c>
      <c r="Y121" s="42">
        <v>62.4</v>
      </c>
      <c r="Z121" s="40">
        <f>SUM(T121:Y121)</f>
        <v>374.4</v>
      </c>
      <c r="AA121" s="41"/>
    </row>
    <row r="122" spans="1:27" s="17" customFormat="1" ht="38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28" t="s">
        <v>136</v>
      </c>
      <c r="S122" s="41" t="s">
        <v>24</v>
      </c>
      <c r="T122" s="40"/>
      <c r="U122" s="42"/>
      <c r="V122" s="42"/>
      <c r="W122" s="42"/>
      <c r="X122" s="42"/>
      <c r="Y122" s="42"/>
      <c r="Z122" s="40"/>
      <c r="AA122" s="41"/>
    </row>
    <row r="123" spans="1:27" s="17" customFormat="1" ht="27" customHeight="1">
      <c r="A123" s="79">
        <v>7</v>
      </c>
      <c r="B123" s="79">
        <v>0</v>
      </c>
      <c r="C123" s="79">
        <v>1</v>
      </c>
      <c r="D123" s="79">
        <v>0</v>
      </c>
      <c r="E123" s="79">
        <v>1</v>
      </c>
      <c r="F123" s="79">
        <v>0</v>
      </c>
      <c r="G123" s="79">
        <v>4</v>
      </c>
      <c r="H123" s="79">
        <v>1</v>
      </c>
      <c r="I123" s="79">
        <v>1</v>
      </c>
      <c r="J123" s="79">
        <v>9</v>
      </c>
      <c r="K123" s="79">
        <v>0</v>
      </c>
      <c r="L123" s="79">
        <v>0</v>
      </c>
      <c r="M123" s="79">
        <v>0</v>
      </c>
      <c r="N123" s="79">
        <v>0</v>
      </c>
      <c r="O123" s="79">
        <v>0</v>
      </c>
      <c r="P123" s="79">
        <v>0</v>
      </c>
      <c r="Q123" s="79">
        <v>0</v>
      </c>
      <c r="R123" s="63" t="s">
        <v>15</v>
      </c>
      <c r="S123" s="118" t="s">
        <v>22</v>
      </c>
      <c r="T123" s="80">
        <f t="shared" ref="T123:Z123" si="13">SUM(T124)</f>
        <v>1553.5</v>
      </c>
      <c r="U123" s="80">
        <f t="shared" si="13"/>
        <v>1512.5</v>
      </c>
      <c r="V123" s="80">
        <f t="shared" si="13"/>
        <v>1512.5</v>
      </c>
      <c r="W123" s="80">
        <f t="shared" si="13"/>
        <v>1512.5</v>
      </c>
      <c r="X123" s="80">
        <f t="shared" si="13"/>
        <v>1512.5</v>
      </c>
      <c r="Y123" s="80">
        <f t="shared" si="13"/>
        <v>1512.5</v>
      </c>
      <c r="Z123" s="80">
        <f t="shared" si="13"/>
        <v>9116</v>
      </c>
      <c r="AA123" s="79"/>
    </row>
    <row r="124" spans="1:27" s="17" customFormat="1" ht="25.5">
      <c r="A124" s="77">
        <v>7</v>
      </c>
      <c r="B124" s="77">
        <v>0</v>
      </c>
      <c r="C124" s="77">
        <v>1</v>
      </c>
      <c r="D124" s="77">
        <v>0</v>
      </c>
      <c r="E124" s="77">
        <v>1</v>
      </c>
      <c r="F124" s="77">
        <v>0</v>
      </c>
      <c r="G124" s="77">
        <v>4</v>
      </c>
      <c r="H124" s="77">
        <v>1</v>
      </c>
      <c r="I124" s="77">
        <v>1</v>
      </c>
      <c r="J124" s="77">
        <v>9</v>
      </c>
      <c r="K124" s="77">
        <v>0</v>
      </c>
      <c r="L124" s="77">
        <v>1</v>
      </c>
      <c r="M124" s="77">
        <v>0</v>
      </c>
      <c r="N124" s="77">
        <v>0</v>
      </c>
      <c r="O124" s="77">
        <v>0</v>
      </c>
      <c r="P124" s="77">
        <v>0</v>
      </c>
      <c r="Q124" s="77">
        <v>0</v>
      </c>
      <c r="R124" s="82" t="s">
        <v>18</v>
      </c>
      <c r="S124" s="77" t="s">
        <v>24</v>
      </c>
      <c r="T124" s="78">
        <f t="shared" ref="T124:Z124" si="14">SUM(T125:T126)</f>
        <v>1553.5</v>
      </c>
      <c r="U124" s="78">
        <f t="shared" si="14"/>
        <v>1512.5</v>
      </c>
      <c r="V124" s="78">
        <f t="shared" si="14"/>
        <v>1512.5</v>
      </c>
      <c r="W124" s="78">
        <f t="shared" si="14"/>
        <v>1512.5</v>
      </c>
      <c r="X124" s="78">
        <f t="shared" si="14"/>
        <v>1512.5</v>
      </c>
      <c r="Y124" s="78">
        <f t="shared" si="14"/>
        <v>1512.5</v>
      </c>
      <c r="Z124" s="78">
        <f t="shared" si="14"/>
        <v>9116</v>
      </c>
      <c r="AA124" s="77"/>
    </row>
    <row r="125" spans="1:27" s="17" customFormat="1" ht="25.5">
      <c r="A125" s="18">
        <v>7</v>
      </c>
      <c r="B125" s="18">
        <v>0</v>
      </c>
      <c r="C125" s="18">
        <v>1</v>
      </c>
      <c r="D125" s="18">
        <v>0</v>
      </c>
      <c r="E125" s="18">
        <v>1</v>
      </c>
      <c r="F125" s="18">
        <v>0</v>
      </c>
      <c r="G125" s="18">
        <v>4</v>
      </c>
      <c r="H125" s="18">
        <v>1</v>
      </c>
      <c r="I125" s="18">
        <v>1</v>
      </c>
      <c r="J125" s="18">
        <v>9</v>
      </c>
      <c r="K125" s="18">
        <v>0</v>
      </c>
      <c r="L125" s="18">
        <v>1</v>
      </c>
      <c r="M125" s="18">
        <v>4</v>
      </c>
      <c r="N125" s="18">
        <v>0</v>
      </c>
      <c r="O125" s="18">
        <v>1</v>
      </c>
      <c r="P125" s="18">
        <v>2</v>
      </c>
      <c r="Q125" s="18" t="s">
        <v>143</v>
      </c>
      <c r="R125" s="28" t="s">
        <v>35</v>
      </c>
      <c r="S125" s="60" t="s">
        <v>22</v>
      </c>
      <c r="T125" s="40">
        <v>1000.5</v>
      </c>
      <c r="U125" s="42">
        <v>959.5</v>
      </c>
      <c r="V125" s="40">
        <v>959.5</v>
      </c>
      <c r="W125" s="40">
        <v>959.5</v>
      </c>
      <c r="X125" s="40">
        <v>959.5</v>
      </c>
      <c r="Y125" s="40">
        <v>959.5</v>
      </c>
      <c r="Z125" s="40">
        <f>SUM(T125:Y125)</f>
        <v>5798</v>
      </c>
      <c r="AA125" s="41"/>
    </row>
    <row r="126" spans="1:27" s="17" customFormat="1" ht="25.5">
      <c r="A126" s="18">
        <v>7</v>
      </c>
      <c r="B126" s="18">
        <v>0</v>
      </c>
      <c r="C126" s="18">
        <v>1</v>
      </c>
      <c r="D126" s="18">
        <v>0</v>
      </c>
      <c r="E126" s="18">
        <v>1</v>
      </c>
      <c r="F126" s="18">
        <v>0</v>
      </c>
      <c r="G126" s="18">
        <v>4</v>
      </c>
      <c r="H126" s="18">
        <v>1</v>
      </c>
      <c r="I126" s="18">
        <v>1</v>
      </c>
      <c r="J126" s="18">
        <v>9</v>
      </c>
      <c r="K126" s="18">
        <v>0</v>
      </c>
      <c r="L126" s="18">
        <v>1</v>
      </c>
      <c r="M126" s="18">
        <v>4</v>
      </c>
      <c r="N126" s="18">
        <v>0</v>
      </c>
      <c r="O126" s="18">
        <v>1</v>
      </c>
      <c r="P126" s="18">
        <v>3</v>
      </c>
      <c r="Q126" s="18" t="s">
        <v>143</v>
      </c>
      <c r="R126" s="28" t="s">
        <v>48</v>
      </c>
      <c r="S126" s="60" t="s">
        <v>22</v>
      </c>
      <c r="T126" s="40">
        <v>553</v>
      </c>
      <c r="U126" s="42">
        <v>553</v>
      </c>
      <c r="V126" s="40">
        <v>553</v>
      </c>
      <c r="W126" s="40">
        <v>553</v>
      </c>
      <c r="X126" s="40">
        <v>553</v>
      </c>
      <c r="Y126" s="40">
        <v>553</v>
      </c>
      <c r="Z126" s="40">
        <f>SUM(T126:Y126)</f>
        <v>3318</v>
      </c>
      <c r="AA126" s="41"/>
    </row>
    <row r="127" spans="1:27" s="17" customForma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28" t="s">
        <v>27</v>
      </c>
      <c r="S127" s="41"/>
      <c r="T127" s="40"/>
      <c r="U127" s="40"/>
      <c r="V127" s="40"/>
      <c r="W127" s="40"/>
      <c r="X127" s="40"/>
      <c r="Y127" s="40"/>
      <c r="Z127" s="40"/>
      <c r="AA127" s="41"/>
    </row>
    <row r="128" spans="1:27" s="17" customFormat="1" ht="25.5">
      <c r="A128" s="41"/>
      <c r="B128" s="41"/>
      <c r="C128" s="41"/>
      <c r="D128" s="41"/>
      <c r="E128" s="41"/>
      <c r="F128" s="41"/>
      <c r="G128" s="41"/>
      <c r="H128" s="47"/>
      <c r="I128" s="41"/>
      <c r="J128" s="41"/>
      <c r="K128" s="41"/>
      <c r="L128" s="41"/>
      <c r="M128" s="41"/>
      <c r="N128" s="41"/>
      <c r="O128" s="41"/>
      <c r="P128" s="41"/>
      <c r="Q128" s="41"/>
      <c r="R128" s="28" t="s">
        <v>28</v>
      </c>
      <c r="S128" s="41" t="s">
        <v>21</v>
      </c>
      <c r="T128" s="40"/>
      <c r="U128" s="40"/>
      <c r="V128" s="40"/>
      <c r="W128" s="40"/>
      <c r="X128" s="40"/>
      <c r="Y128" s="40"/>
      <c r="Z128" s="40"/>
      <c r="AA128" s="41"/>
    </row>
    <row r="129" spans="1:27" s="17" customFormat="1" ht="25.5">
      <c r="A129" s="41"/>
      <c r="B129" s="41"/>
      <c r="C129" s="41"/>
      <c r="D129" s="41"/>
      <c r="E129" s="41"/>
      <c r="F129" s="41"/>
      <c r="G129" s="41"/>
      <c r="H129" s="47"/>
      <c r="I129" s="41"/>
      <c r="J129" s="41"/>
      <c r="K129" s="41"/>
      <c r="L129" s="41"/>
      <c r="M129" s="41"/>
      <c r="N129" s="41"/>
      <c r="O129" s="41"/>
      <c r="P129" s="41"/>
      <c r="Q129" s="41"/>
      <c r="R129" s="28" t="s">
        <v>29</v>
      </c>
      <c r="S129" s="41" t="s">
        <v>52</v>
      </c>
      <c r="T129" s="40"/>
      <c r="U129" s="40"/>
      <c r="V129" s="40"/>
      <c r="W129" s="40"/>
      <c r="X129" s="40"/>
      <c r="Y129" s="40"/>
      <c r="Z129" s="40"/>
      <c r="AA129" s="41"/>
    </row>
    <row r="130" spans="1:27" s="17" customFormat="1" ht="25.5">
      <c r="A130" s="41"/>
      <c r="B130" s="41"/>
      <c r="C130" s="41"/>
      <c r="D130" s="41"/>
      <c r="E130" s="41"/>
      <c r="F130" s="41"/>
      <c r="G130" s="41"/>
      <c r="H130" s="47"/>
      <c r="I130" s="41"/>
      <c r="J130" s="41"/>
      <c r="K130" s="41"/>
      <c r="L130" s="41"/>
      <c r="M130" s="41"/>
      <c r="N130" s="41"/>
      <c r="O130" s="41"/>
      <c r="P130" s="41"/>
      <c r="Q130" s="41"/>
      <c r="R130" s="28" t="s">
        <v>30</v>
      </c>
      <c r="S130" s="41" t="s">
        <v>21</v>
      </c>
      <c r="T130" s="40"/>
      <c r="U130" s="40"/>
      <c r="V130" s="40"/>
      <c r="W130" s="40"/>
      <c r="X130" s="40"/>
      <c r="Y130" s="40"/>
      <c r="Z130" s="40"/>
      <c r="AA130" s="41"/>
    </row>
    <row r="131" spans="1:27" s="17" customFormat="1" ht="25.5">
      <c r="A131" s="41"/>
      <c r="B131" s="41"/>
      <c r="C131" s="41"/>
      <c r="D131" s="41"/>
      <c r="E131" s="41"/>
      <c r="F131" s="41"/>
      <c r="G131" s="41"/>
      <c r="H131" s="47"/>
      <c r="I131" s="41"/>
      <c r="J131" s="41"/>
      <c r="K131" s="41"/>
      <c r="L131" s="41"/>
      <c r="M131" s="41"/>
      <c r="N131" s="41"/>
      <c r="O131" s="41"/>
      <c r="P131" s="41"/>
      <c r="Q131" s="41"/>
      <c r="R131" s="28" t="s">
        <v>31</v>
      </c>
      <c r="S131" s="41" t="s">
        <v>52</v>
      </c>
      <c r="T131" s="40"/>
      <c r="U131" s="40"/>
      <c r="V131" s="40"/>
      <c r="W131" s="40"/>
      <c r="X131" s="40"/>
      <c r="Y131" s="40"/>
      <c r="Z131" s="40"/>
      <c r="AA131" s="41"/>
    </row>
    <row r="132" spans="1:27" s="12" customForma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11"/>
      <c r="N132" s="11"/>
      <c r="O132" s="11"/>
      <c r="P132" s="11"/>
      <c r="Q132" s="11"/>
      <c r="R132" s="11"/>
      <c r="S132" s="11"/>
      <c r="T132" s="11"/>
      <c r="U132" s="98"/>
      <c r="V132" s="98"/>
      <c r="W132" s="98"/>
      <c r="X132" s="98"/>
      <c r="Y132" s="11"/>
      <c r="Z132" s="11"/>
      <c r="AA132" s="11"/>
    </row>
    <row r="133" spans="1:27" s="12" customForma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11"/>
      <c r="N133" s="11"/>
      <c r="O133" s="11"/>
      <c r="P133" s="11"/>
      <c r="Q133" s="11"/>
      <c r="R133" s="11"/>
      <c r="S133" s="11"/>
      <c r="T133" s="11"/>
      <c r="U133" s="98"/>
      <c r="V133" s="98"/>
      <c r="W133" s="98"/>
      <c r="X133" s="98"/>
      <c r="Y133" s="11"/>
      <c r="Z133" s="11"/>
      <c r="AA133" s="11"/>
    </row>
    <row r="134" spans="1:27" s="12" customForma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11"/>
      <c r="N134" s="11"/>
      <c r="O134" s="11"/>
      <c r="P134" s="11"/>
      <c r="Q134" s="11"/>
      <c r="R134" s="11"/>
      <c r="S134" s="11"/>
      <c r="T134" s="11"/>
      <c r="U134" s="98"/>
      <c r="V134" s="98"/>
      <c r="W134" s="98"/>
      <c r="X134" s="98"/>
      <c r="Y134" s="11"/>
      <c r="Z134" s="11"/>
      <c r="AA134" s="11"/>
    </row>
    <row r="135" spans="1:27" s="12" customForma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11"/>
      <c r="N135" s="11"/>
      <c r="O135" s="11"/>
      <c r="P135" s="11"/>
      <c r="Q135" s="11"/>
      <c r="R135" s="11"/>
      <c r="S135" s="11"/>
      <c r="T135" s="11"/>
      <c r="U135" s="98"/>
      <c r="V135" s="98"/>
      <c r="W135" s="98"/>
      <c r="X135" s="98"/>
      <c r="Y135" s="11"/>
      <c r="Z135" s="11"/>
      <c r="AA135" s="11"/>
    </row>
    <row r="136" spans="1:27" s="12" customForma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11"/>
      <c r="N136" s="11"/>
      <c r="O136" s="11"/>
      <c r="P136" s="11"/>
      <c r="Q136" s="11"/>
      <c r="R136" s="11"/>
      <c r="S136" s="11"/>
      <c r="T136" s="11"/>
      <c r="U136" s="98"/>
      <c r="V136" s="98"/>
      <c r="W136" s="98"/>
      <c r="X136" s="98"/>
      <c r="Y136" s="11"/>
      <c r="Z136" s="11"/>
      <c r="AA136" s="11"/>
    </row>
    <row r="137" spans="1:27" s="12" customForma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11"/>
      <c r="N137" s="11"/>
      <c r="O137" s="11"/>
      <c r="P137" s="11"/>
      <c r="Q137" s="11"/>
      <c r="R137" s="11"/>
      <c r="S137" s="11"/>
      <c r="T137" s="11"/>
      <c r="U137" s="98"/>
      <c r="V137" s="98"/>
      <c r="W137" s="98"/>
      <c r="X137" s="98"/>
      <c r="Y137" s="11"/>
      <c r="Z137" s="11"/>
      <c r="AA137" s="11"/>
    </row>
    <row r="138" spans="1:27" s="12" customForma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11"/>
      <c r="N138" s="11"/>
      <c r="O138" s="11"/>
      <c r="P138" s="11"/>
      <c r="Q138" s="11"/>
      <c r="R138" s="11"/>
      <c r="S138" s="11"/>
      <c r="T138" s="11"/>
      <c r="U138" s="98"/>
      <c r="V138" s="98"/>
      <c r="W138" s="98"/>
      <c r="X138" s="98"/>
      <c r="Y138" s="11"/>
      <c r="Z138" s="11"/>
      <c r="AA138" s="11"/>
    </row>
    <row r="139" spans="1:27" s="12" customForma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11"/>
      <c r="N139" s="11"/>
      <c r="O139" s="11"/>
      <c r="P139" s="11"/>
      <c r="Q139" s="11"/>
      <c r="R139" s="11"/>
      <c r="S139" s="11"/>
      <c r="T139" s="11"/>
      <c r="U139" s="98"/>
      <c r="V139" s="98"/>
      <c r="W139" s="98"/>
      <c r="X139" s="98"/>
      <c r="Y139" s="11"/>
      <c r="Z139" s="11"/>
      <c r="AA139" s="11"/>
    </row>
    <row r="140" spans="1:27" s="12" customForma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11"/>
      <c r="N140" s="11"/>
      <c r="O140" s="11"/>
      <c r="P140" s="11"/>
      <c r="Q140" s="11"/>
      <c r="R140" s="11"/>
      <c r="S140" s="11"/>
      <c r="T140" s="11"/>
      <c r="U140" s="98"/>
      <c r="V140" s="98"/>
      <c r="W140" s="98"/>
      <c r="X140" s="98"/>
      <c r="Y140" s="11"/>
      <c r="Z140" s="11"/>
      <c r="AA140" s="11"/>
    </row>
    <row r="141" spans="1:27" s="12" customForma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11"/>
      <c r="N141" s="11"/>
      <c r="O141" s="11"/>
      <c r="P141" s="11"/>
      <c r="Q141" s="11"/>
      <c r="R141" s="11"/>
      <c r="S141" s="11"/>
      <c r="T141" s="11"/>
      <c r="U141" s="98"/>
      <c r="V141" s="98"/>
      <c r="W141" s="98"/>
      <c r="X141" s="98"/>
      <c r="Y141" s="11"/>
      <c r="Z141" s="11"/>
      <c r="AA141" s="11"/>
    </row>
    <row r="142" spans="1:27" s="12" customForma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11"/>
      <c r="N142" s="11"/>
      <c r="O142" s="11"/>
      <c r="P142" s="11"/>
      <c r="Q142" s="11"/>
      <c r="R142" s="11"/>
      <c r="S142" s="11"/>
      <c r="T142" s="11"/>
      <c r="U142" s="98"/>
      <c r="V142" s="98"/>
      <c r="W142" s="98"/>
      <c r="X142" s="98"/>
      <c r="Y142" s="11"/>
      <c r="Z142" s="11"/>
      <c r="AA142" s="11"/>
    </row>
    <row r="143" spans="1:27" s="12" customForma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11"/>
      <c r="N143" s="11"/>
      <c r="O143" s="11"/>
      <c r="P143" s="11"/>
      <c r="Q143" s="11"/>
      <c r="R143" s="11"/>
      <c r="S143" s="11"/>
      <c r="T143" s="11"/>
      <c r="U143" s="98"/>
      <c r="V143" s="98"/>
      <c r="W143" s="98"/>
      <c r="X143" s="98"/>
      <c r="Y143" s="11"/>
      <c r="Z143" s="11"/>
      <c r="AA143" s="11"/>
    </row>
    <row r="144" spans="1:27" s="12" customForma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11"/>
      <c r="N144" s="11"/>
      <c r="O144" s="11"/>
      <c r="P144" s="11"/>
      <c r="Q144" s="11"/>
      <c r="R144" s="11"/>
      <c r="S144" s="11"/>
      <c r="T144" s="11"/>
      <c r="U144" s="98"/>
      <c r="V144" s="98"/>
      <c r="W144" s="98"/>
      <c r="X144" s="98"/>
      <c r="Y144" s="11"/>
      <c r="Z144" s="11"/>
      <c r="AA144" s="11"/>
    </row>
    <row r="145" spans="1:27" s="12" customForma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11"/>
      <c r="N145" s="11"/>
      <c r="O145" s="11"/>
      <c r="P145" s="11"/>
      <c r="Q145" s="11"/>
      <c r="R145" s="11"/>
      <c r="S145" s="11"/>
      <c r="T145" s="11"/>
      <c r="U145" s="98"/>
      <c r="V145" s="98"/>
      <c r="W145" s="98"/>
      <c r="X145" s="98"/>
      <c r="Y145" s="11"/>
      <c r="Z145" s="11"/>
      <c r="AA145" s="11"/>
    </row>
    <row r="146" spans="1:27" s="12" customForma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11"/>
      <c r="N146" s="11"/>
      <c r="O146" s="11"/>
      <c r="P146" s="11"/>
      <c r="Q146" s="11"/>
      <c r="R146" s="11"/>
      <c r="S146" s="11"/>
      <c r="T146" s="11"/>
      <c r="U146" s="98"/>
      <c r="V146" s="98"/>
      <c r="W146" s="98"/>
      <c r="X146" s="98"/>
      <c r="Y146" s="11"/>
      <c r="Z146" s="11"/>
      <c r="AA146" s="11"/>
    </row>
    <row r="147" spans="1:27" s="12" customForma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11"/>
      <c r="N147" s="11"/>
      <c r="O147" s="11"/>
      <c r="P147" s="11"/>
      <c r="Q147" s="11"/>
      <c r="R147" s="11"/>
      <c r="S147" s="11"/>
      <c r="T147" s="11"/>
      <c r="U147" s="98"/>
      <c r="V147" s="98"/>
      <c r="W147" s="98"/>
      <c r="X147" s="98"/>
      <c r="Y147" s="11"/>
      <c r="Z147" s="11"/>
      <c r="AA147" s="11"/>
    </row>
    <row r="148" spans="1:27" s="12" customForma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11"/>
      <c r="N148" s="11"/>
      <c r="O148" s="11"/>
      <c r="P148" s="11"/>
      <c r="Q148" s="11"/>
      <c r="R148" s="11"/>
      <c r="S148" s="11"/>
      <c r="T148" s="11"/>
      <c r="U148" s="98"/>
      <c r="V148" s="98"/>
      <c r="W148" s="98"/>
      <c r="X148" s="98"/>
      <c r="Y148" s="11"/>
      <c r="Z148" s="11"/>
      <c r="AA148" s="11"/>
    </row>
    <row r="149" spans="1:27" s="12" customForma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11"/>
      <c r="N149" s="11"/>
      <c r="O149" s="11"/>
      <c r="P149" s="11"/>
      <c r="Q149" s="11"/>
      <c r="R149" s="11"/>
      <c r="S149" s="11"/>
      <c r="T149" s="11"/>
      <c r="U149" s="98"/>
      <c r="V149" s="98"/>
      <c r="W149" s="98"/>
      <c r="X149" s="98"/>
      <c r="Y149" s="11"/>
      <c r="Z149" s="11"/>
      <c r="AA149" s="11"/>
    </row>
    <row r="150" spans="1:27" s="12" customForma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11"/>
      <c r="N150" s="11"/>
      <c r="O150" s="11"/>
      <c r="P150" s="11"/>
      <c r="Q150" s="11"/>
      <c r="R150" s="11"/>
      <c r="S150" s="11"/>
      <c r="T150" s="11"/>
      <c r="U150" s="98"/>
      <c r="V150" s="98"/>
      <c r="W150" s="98"/>
      <c r="X150" s="98"/>
      <c r="Y150" s="11"/>
      <c r="Z150" s="11"/>
      <c r="AA150" s="11"/>
    </row>
    <row r="151" spans="1:27" s="12" customForma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11"/>
      <c r="N151" s="11"/>
      <c r="O151" s="11"/>
      <c r="P151" s="11"/>
      <c r="Q151" s="11"/>
      <c r="R151" s="11"/>
      <c r="S151" s="11"/>
      <c r="T151" s="11"/>
      <c r="U151" s="98"/>
      <c r="V151" s="98"/>
      <c r="W151" s="98"/>
      <c r="X151" s="98"/>
      <c r="Y151" s="11"/>
      <c r="Z151" s="11"/>
      <c r="AA151" s="11"/>
    </row>
    <row r="152" spans="1:27" s="12" customForma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11"/>
      <c r="N152" s="11"/>
      <c r="O152" s="11"/>
      <c r="P152" s="11"/>
      <c r="Q152" s="11"/>
      <c r="R152" s="11"/>
      <c r="S152" s="11"/>
      <c r="T152" s="11"/>
      <c r="U152" s="98"/>
      <c r="V152" s="98"/>
      <c r="W152" s="98"/>
      <c r="X152" s="98"/>
      <c r="Y152" s="11"/>
      <c r="Z152" s="11"/>
      <c r="AA152" s="11"/>
    </row>
    <row r="153" spans="1:27" s="12" customForma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11"/>
      <c r="N153" s="11"/>
      <c r="O153" s="11"/>
      <c r="P153" s="11"/>
      <c r="Q153" s="11"/>
      <c r="R153" s="11"/>
      <c r="S153" s="11"/>
      <c r="T153" s="11"/>
      <c r="U153" s="98"/>
      <c r="V153" s="98"/>
      <c r="W153" s="98"/>
      <c r="X153" s="98"/>
      <c r="Y153" s="11"/>
      <c r="Z153" s="11"/>
      <c r="AA153" s="11"/>
    </row>
    <row r="154" spans="1:27" s="12" customForma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11"/>
      <c r="N154" s="11"/>
      <c r="O154" s="11"/>
      <c r="P154" s="11"/>
      <c r="Q154" s="11"/>
      <c r="R154" s="11"/>
      <c r="S154" s="11"/>
      <c r="T154" s="11"/>
      <c r="U154" s="98"/>
      <c r="V154" s="98"/>
      <c r="W154" s="98"/>
      <c r="X154" s="98"/>
      <c r="Y154" s="11"/>
      <c r="Z154" s="11"/>
      <c r="AA154" s="11"/>
    </row>
    <row r="155" spans="1:27" s="12" customForma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11"/>
      <c r="N155" s="11"/>
      <c r="O155" s="11"/>
      <c r="P155" s="11"/>
      <c r="Q155" s="11"/>
      <c r="R155" s="11"/>
      <c r="S155" s="11"/>
      <c r="T155" s="11"/>
      <c r="U155" s="98"/>
      <c r="V155" s="98"/>
      <c r="W155" s="98"/>
      <c r="X155" s="98"/>
      <c r="Y155" s="11"/>
      <c r="Z155" s="11"/>
      <c r="AA155" s="11"/>
    </row>
    <row r="156" spans="1:27" s="12" customForma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11"/>
      <c r="N156" s="11"/>
      <c r="O156" s="11"/>
      <c r="P156" s="11"/>
      <c r="Q156" s="11"/>
      <c r="R156" s="11"/>
      <c r="S156" s="11"/>
      <c r="T156" s="11"/>
      <c r="U156" s="98"/>
      <c r="V156" s="98"/>
      <c r="W156" s="98"/>
      <c r="X156" s="98"/>
      <c r="Y156" s="11"/>
      <c r="Z156" s="11"/>
      <c r="AA156" s="11"/>
    </row>
    <row r="157" spans="1:27" s="12" customForma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11"/>
      <c r="N157" s="11"/>
      <c r="O157" s="11"/>
      <c r="P157" s="11"/>
      <c r="Q157" s="11"/>
      <c r="R157" s="11"/>
      <c r="S157" s="11"/>
      <c r="T157" s="11"/>
      <c r="U157" s="98"/>
      <c r="V157" s="98"/>
      <c r="W157" s="98"/>
      <c r="X157" s="98"/>
      <c r="Y157" s="11"/>
      <c r="Z157" s="11"/>
      <c r="AA157" s="11"/>
    </row>
    <row r="158" spans="1:27" s="12" customForma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11"/>
      <c r="N158" s="11"/>
      <c r="O158" s="11"/>
      <c r="P158" s="11"/>
      <c r="Q158" s="11"/>
      <c r="R158" s="11"/>
      <c r="S158" s="11"/>
      <c r="T158" s="11"/>
      <c r="U158" s="98"/>
      <c r="V158" s="98"/>
      <c r="W158" s="98"/>
      <c r="X158" s="98"/>
      <c r="Y158" s="11"/>
      <c r="Z158" s="11"/>
      <c r="AA158" s="11"/>
    </row>
    <row r="159" spans="1:27" s="12" customForma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11"/>
      <c r="N159" s="11"/>
      <c r="O159" s="11"/>
      <c r="P159" s="11"/>
      <c r="Q159" s="11"/>
      <c r="R159" s="11"/>
      <c r="S159" s="11"/>
      <c r="T159" s="11"/>
      <c r="U159" s="98"/>
      <c r="V159" s="98"/>
      <c r="W159" s="98"/>
      <c r="X159" s="98"/>
      <c r="Y159" s="11"/>
      <c r="Z159" s="11"/>
      <c r="AA159" s="11"/>
    </row>
    <row r="160" spans="1:27" s="12" customForma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11"/>
      <c r="N160" s="11"/>
      <c r="O160" s="11"/>
      <c r="P160" s="11"/>
      <c r="Q160" s="11"/>
      <c r="R160" s="11"/>
      <c r="S160" s="11"/>
      <c r="T160" s="11"/>
      <c r="U160" s="98"/>
      <c r="V160" s="98"/>
      <c r="W160" s="98"/>
      <c r="X160" s="98"/>
      <c r="Y160" s="11"/>
      <c r="Z160" s="11"/>
      <c r="AA160" s="11"/>
    </row>
    <row r="161" spans="1:27" s="12" customForma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11"/>
      <c r="N161" s="11"/>
      <c r="O161" s="11"/>
      <c r="P161" s="11"/>
      <c r="Q161" s="11"/>
      <c r="R161" s="11"/>
      <c r="S161" s="11"/>
      <c r="T161" s="11"/>
      <c r="U161" s="98"/>
      <c r="V161" s="98"/>
      <c r="W161" s="98"/>
      <c r="X161" s="98"/>
      <c r="Y161" s="11"/>
      <c r="Z161" s="11"/>
      <c r="AA161" s="11"/>
    </row>
    <row r="162" spans="1:27" s="12" customForma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11"/>
      <c r="N162" s="11"/>
      <c r="O162" s="11"/>
      <c r="P162" s="11"/>
      <c r="Q162" s="11"/>
      <c r="R162" s="11"/>
      <c r="S162" s="11"/>
      <c r="T162" s="11"/>
      <c r="U162" s="98"/>
      <c r="V162" s="98"/>
      <c r="W162" s="98"/>
      <c r="X162" s="98"/>
      <c r="Y162" s="11"/>
      <c r="Z162" s="11"/>
      <c r="AA162" s="11"/>
    </row>
    <row r="163" spans="1:27" s="12" customForma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11"/>
      <c r="N163" s="11"/>
      <c r="O163" s="11"/>
      <c r="P163" s="11"/>
      <c r="Q163" s="11"/>
      <c r="R163" s="11"/>
      <c r="S163" s="11"/>
      <c r="T163" s="11"/>
      <c r="U163" s="98"/>
      <c r="V163" s="98"/>
      <c r="W163" s="98"/>
      <c r="X163" s="98"/>
      <c r="Y163" s="11"/>
      <c r="Z163" s="11"/>
      <c r="AA163" s="11"/>
    </row>
    <row r="164" spans="1:27" s="12" customForma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11"/>
      <c r="N164" s="11"/>
      <c r="O164" s="11"/>
      <c r="P164" s="11"/>
      <c r="Q164" s="11"/>
      <c r="R164" s="11"/>
      <c r="S164" s="11"/>
      <c r="T164" s="11"/>
      <c r="U164" s="98"/>
      <c r="V164" s="98"/>
      <c r="W164" s="98"/>
      <c r="X164" s="98"/>
      <c r="Y164" s="11"/>
      <c r="Z164" s="11"/>
      <c r="AA164" s="11"/>
    </row>
    <row r="165" spans="1:27" s="12" customForma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11"/>
      <c r="N165" s="11"/>
      <c r="O165" s="11"/>
      <c r="P165" s="11"/>
      <c r="Q165" s="11"/>
      <c r="R165" s="11"/>
      <c r="S165" s="11"/>
      <c r="T165" s="11"/>
      <c r="U165" s="98"/>
      <c r="V165" s="98"/>
      <c r="W165" s="98"/>
      <c r="X165" s="98"/>
      <c r="Y165" s="11"/>
      <c r="Z165" s="11"/>
      <c r="AA165" s="11"/>
    </row>
    <row r="166" spans="1:27" s="12" customForma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11"/>
      <c r="N166" s="11"/>
      <c r="O166" s="11"/>
      <c r="P166" s="11"/>
      <c r="Q166" s="11"/>
      <c r="R166" s="11"/>
      <c r="S166" s="11"/>
      <c r="T166" s="11"/>
      <c r="U166" s="98"/>
      <c r="V166" s="98"/>
      <c r="W166" s="98"/>
      <c r="X166" s="98"/>
      <c r="Y166" s="11"/>
      <c r="Z166" s="11"/>
      <c r="AA166" s="11"/>
    </row>
    <row r="167" spans="1:27" s="12" customForma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11"/>
      <c r="N167" s="11"/>
      <c r="O167" s="11"/>
      <c r="P167" s="11"/>
      <c r="Q167" s="11"/>
      <c r="R167" s="11"/>
      <c r="S167" s="11"/>
      <c r="T167" s="11"/>
      <c r="U167" s="98"/>
      <c r="V167" s="98"/>
      <c r="W167" s="98"/>
      <c r="X167" s="98"/>
      <c r="Y167" s="11"/>
      <c r="Z167" s="11"/>
      <c r="AA167" s="11"/>
    </row>
    <row r="168" spans="1:27" s="12" customForma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11"/>
      <c r="N168" s="11"/>
      <c r="O168" s="11"/>
      <c r="P168" s="11"/>
      <c r="Q168" s="11"/>
      <c r="R168" s="11"/>
      <c r="S168" s="11"/>
      <c r="T168" s="11"/>
      <c r="U168" s="98"/>
      <c r="V168" s="98"/>
      <c r="W168" s="98"/>
      <c r="X168" s="98"/>
      <c r="Y168" s="11"/>
      <c r="Z168" s="11"/>
      <c r="AA168" s="11"/>
    </row>
    <row r="169" spans="1:27" s="12" customForma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11"/>
      <c r="N169" s="11"/>
      <c r="O169" s="11"/>
      <c r="P169" s="11"/>
      <c r="Q169" s="11"/>
      <c r="R169" s="11"/>
      <c r="S169" s="11"/>
      <c r="T169" s="11"/>
      <c r="U169" s="98"/>
      <c r="V169" s="98"/>
      <c r="W169" s="98"/>
      <c r="X169" s="98"/>
      <c r="Y169" s="11"/>
      <c r="Z169" s="11"/>
      <c r="AA169" s="11"/>
    </row>
    <row r="170" spans="1:27" s="12" customForma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11"/>
      <c r="N170" s="11"/>
      <c r="O170" s="11"/>
      <c r="P170" s="11"/>
      <c r="Q170" s="11"/>
      <c r="R170" s="11"/>
      <c r="S170" s="11"/>
      <c r="T170" s="11"/>
      <c r="U170" s="98"/>
      <c r="V170" s="98"/>
      <c r="W170" s="98"/>
      <c r="X170" s="98"/>
      <c r="Y170" s="11"/>
      <c r="Z170" s="11"/>
      <c r="AA170" s="11"/>
    </row>
    <row r="171" spans="1:27" s="12" customForma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11"/>
      <c r="N171" s="11"/>
      <c r="O171" s="11"/>
      <c r="P171" s="11"/>
      <c r="Q171" s="11"/>
      <c r="R171" s="11"/>
      <c r="S171" s="11"/>
      <c r="T171" s="11"/>
      <c r="U171" s="98"/>
      <c r="V171" s="98"/>
      <c r="W171" s="98"/>
      <c r="X171" s="98"/>
      <c r="Y171" s="11"/>
      <c r="Z171" s="11"/>
      <c r="AA171" s="11"/>
    </row>
    <row r="172" spans="1:27" s="12" customForma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11"/>
      <c r="N172" s="11"/>
      <c r="O172" s="11"/>
      <c r="P172" s="11"/>
      <c r="Q172" s="11"/>
      <c r="R172" s="11"/>
      <c r="S172" s="11"/>
      <c r="T172" s="11"/>
      <c r="U172" s="98"/>
      <c r="V172" s="98"/>
      <c r="W172" s="98"/>
      <c r="X172" s="98"/>
      <c r="Y172" s="11"/>
      <c r="Z172" s="11"/>
      <c r="AA172" s="11"/>
    </row>
    <row r="173" spans="1:27" s="12" customForma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11"/>
      <c r="N173" s="11"/>
      <c r="O173" s="11"/>
      <c r="P173" s="11"/>
      <c r="Q173" s="11"/>
      <c r="R173" s="11"/>
      <c r="S173" s="11"/>
      <c r="T173" s="11"/>
      <c r="U173" s="98"/>
      <c r="V173" s="98"/>
      <c r="W173" s="98"/>
      <c r="X173" s="98"/>
      <c r="Y173" s="11"/>
      <c r="Z173" s="11"/>
      <c r="AA173" s="11"/>
    </row>
    <row r="174" spans="1:27" s="12" customForma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11"/>
      <c r="N174" s="11"/>
      <c r="O174" s="11"/>
      <c r="P174" s="11"/>
      <c r="Q174" s="11"/>
      <c r="R174" s="11"/>
      <c r="S174" s="11"/>
      <c r="T174" s="11"/>
      <c r="U174" s="98"/>
      <c r="V174" s="98"/>
      <c r="W174" s="98"/>
      <c r="X174" s="98"/>
      <c r="Y174" s="11"/>
      <c r="Z174" s="11"/>
      <c r="AA174" s="11"/>
    </row>
    <row r="175" spans="1:27" s="12" customForma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11"/>
      <c r="N175" s="11"/>
      <c r="O175" s="11"/>
      <c r="P175" s="11"/>
      <c r="Q175" s="11"/>
      <c r="R175" s="11"/>
      <c r="S175" s="11"/>
      <c r="T175" s="11"/>
      <c r="U175" s="98"/>
      <c r="V175" s="98"/>
      <c r="W175" s="98"/>
      <c r="X175" s="98"/>
      <c r="Y175" s="11"/>
      <c r="Z175" s="11"/>
      <c r="AA175" s="11"/>
    </row>
    <row r="176" spans="1:27" s="12" customForma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11"/>
      <c r="N176" s="11"/>
      <c r="O176" s="11"/>
      <c r="P176" s="11"/>
      <c r="Q176" s="11"/>
      <c r="R176" s="11"/>
      <c r="S176" s="11"/>
      <c r="T176" s="11"/>
      <c r="U176" s="98"/>
      <c r="V176" s="98"/>
      <c r="W176" s="98"/>
      <c r="X176" s="98"/>
      <c r="Y176" s="11"/>
      <c r="Z176" s="11"/>
      <c r="AA176" s="11"/>
    </row>
    <row r="177" spans="1:27" s="12" customForma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11"/>
      <c r="N177" s="11"/>
      <c r="O177" s="11"/>
      <c r="P177" s="11"/>
      <c r="Q177" s="11"/>
      <c r="R177" s="11"/>
      <c r="S177" s="11"/>
      <c r="T177" s="11"/>
      <c r="U177" s="98"/>
      <c r="V177" s="98"/>
      <c r="W177" s="98"/>
      <c r="X177" s="98"/>
      <c r="Y177" s="11"/>
      <c r="Z177" s="11"/>
      <c r="AA177" s="11"/>
    </row>
    <row r="178" spans="1:27" s="12" customForma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11"/>
      <c r="N178" s="11"/>
      <c r="O178" s="11"/>
      <c r="P178" s="11"/>
      <c r="Q178" s="11"/>
      <c r="R178" s="11"/>
      <c r="S178" s="11"/>
      <c r="T178" s="11"/>
      <c r="U178" s="98"/>
      <c r="V178" s="98"/>
      <c r="W178" s="98"/>
      <c r="X178" s="98"/>
      <c r="Y178" s="11"/>
      <c r="Z178" s="11"/>
      <c r="AA178" s="11"/>
    </row>
    <row r="179" spans="1:27" s="12" customForma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11"/>
      <c r="N179" s="11"/>
      <c r="O179" s="11"/>
      <c r="P179" s="11"/>
      <c r="Q179" s="11"/>
      <c r="R179" s="11"/>
      <c r="S179" s="11"/>
      <c r="T179" s="11"/>
      <c r="U179" s="98"/>
      <c r="V179" s="98"/>
      <c r="W179" s="98"/>
      <c r="X179" s="98"/>
      <c r="Y179" s="11"/>
      <c r="Z179" s="11"/>
      <c r="AA179" s="11"/>
    </row>
    <row r="180" spans="1:27" s="12" customForma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11"/>
      <c r="N180" s="11"/>
      <c r="O180" s="11"/>
      <c r="P180" s="11"/>
      <c r="Q180" s="11"/>
      <c r="R180" s="11"/>
      <c r="S180" s="11"/>
      <c r="T180" s="11"/>
      <c r="U180" s="98"/>
      <c r="V180" s="98"/>
      <c r="W180" s="98"/>
      <c r="X180" s="98"/>
      <c r="Y180" s="11"/>
      <c r="Z180" s="11"/>
      <c r="AA180" s="11"/>
    </row>
    <row r="181" spans="1:27" s="12" customForma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11"/>
      <c r="N181" s="11"/>
      <c r="O181" s="11"/>
      <c r="P181" s="11"/>
      <c r="Q181" s="11"/>
      <c r="R181" s="11"/>
      <c r="S181" s="11"/>
      <c r="T181" s="11"/>
      <c r="U181" s="98"/>
      <c r="V181" s="98"/>
      <c r="W181" s="98"/>
      <c r="X181" s="98"/>
      <c r="Y181" s="11"/>
      <c r="Z181" s="11"/>
      <c r="AA181" s="11"/>
    </row>
    <row r="182" spans="1:27" s="12" customForma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11"/>
      <c r="N182" s="11"/>
      <c r="O182" s="11"/>
      <c r="P182" s="11"/>
      <c r="Q182" s="11"/>
      <c r="R182" s="11"/>
      <c r="S182" s="11"/>
      <c r="T182" s="11"/>
      <c r="U182" s="98"/>
      <c r="V182" s="98"/>
      <c r="W182" s="98"/>
      <c r="X182" s="98"/>
      <c r="Y182" s="11"/>
      <c r="Z182" s="11"/>
      <c r="AA182" s="11"/>
    </row>
    <row r="183" spans="1:27" s="12" customForma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11"/>
      <c r="N183" s="11"/>
      <c r="O183" s="11"/>
      <c r="P183" s="11"/>
      <c r="Q183" s="11"/>
      <c r="R183" s="11"/>
      <c r="S183" s="11"/>
      <c r="T183" s="11"/>
      <c r="U183" s="98"/>
      <c r="V183" s="98"/>
      <c r="W183" s="98"/>
      <c r="X183" s="98"/>
      <c r="Y183" s="11"/>
      <c r="Z183" s="11"/>
      <c r="AA183" s="11"/>
    </row>
    <row r="184" spans="1:27" s="12" customForma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11"/>
      <c r="N184" s="11"/>
      <c r="O184" s="11"/>
      <c r="P184" s="11"/>
      <c r="Q184" s="11"/>
      <c r="R184" s="11"/>
      <c r="S184" s="11"/>
      <c r="T184" s="11"/>
      <c r="U184" s="98"/>
      <c r="V184" s="98"/>
      <c r="W184" s="98"/>
      <c r="X184" s="98"/>
      <c r="Y184" s="11"/>
      <c r="Z184" s="11"/>
      <c r="AA184" s="11"/>
    </row>
    <row r="185" spans="1:27" s="12" customForma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11"/>
      <c r="N185" s="11"/>
      <c r="O185" s="11"/>
      <c r="P185" s="11"/>
      <c r="Q185" s="11"/>
      <c r="R185" s="11"/>
      <c r="S185" s="11"/>
      <c r="T185" s="11"/>
      <c r="U185" s="98"/>
      <c r="V185" s="98"/>
      <c r="W185" s="98"/>
      <c r="X185" s="98"/>
      <c r="Y185" s="11"/>
      <c r="Z185" s="11"/>
      <c r="AA185" s="11"/>
    </row>
    <row r="186" spans="1:27" s="12" customForma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11"/>
      <c r="N186" s="11"/>
      <c r="O186" s="11"/>
      <c r="P186" s="11"/>
      <c r="Q186" s="11"/>
      <c r="R186" s="11"/>
      <c r="S186" s="11"/>
      <c r="T186" s="11"/>
      <c r="U186" s="98"/>
      <c r="V186" s="98"/>
      <c r="W186" s="98"/>
      <c r="X186" s="98"/>
      <c r="Y186" s="11"/>
      <c r="Z186" s="11"/>
      <c r="AA186" s="11"/>
    </row>
    <row r="187" spans="1:27" s="12" customForma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11"/>
      <c r="N187" s="11"/>
      <c r="O187" s="11"/>
      <c r="P187" s="11"/>
      <c r="Q187" s="11"/>
      <c r="R187" s="11"/>
      <c r="S187" s="11"/>
      <c r="T187" s="11"/>
      <c r="U187" s="98"/>
      <c r="V187" s="98"/>
      <c r="W187" s="98"/>
      <c r="X187" s="98"/>
      <c r="Y187" s="11"/>
      <c r="Z187" s="11"/>
      <c r="AA187" s="11"/>
    </row>
    <row r="188" spans="1:27" s="12" customForma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11"/>
      <c r="N188" s="11"/>
      <c r="O188" s="11"/>
      <c r="P188" s="11"/>
      <c r="Q188" s="11"/>
      <c r="R188" s="11"/>
      <c r="S188" s="11"/>
      <c r="T188" s="11"/>
      <c r="U188" s="98"/>
      <c r="V188" s="98"/>
      <c r="W188" s="98"/>
      <c r="X188" s="98"/>
      <c r="Y188" s="11"/>
      <c r="Z188" s="11"/>
      <c r="AA188" s="11"/>
    </row>
    <row r="189" spans="1:27" s="12" customForma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11"/>
      <c r="N189" s="11"/>
      <c r="O189" s="11"/>
      <c r="P189" s="11"/>
      <c r="Q189" s="11"/>
      <c r="R189" s="11"/>
      <c r="S189" s="11"/>
      <c r="T189" s="11"/>
      <c r="U189" s="98"/>
      <c r="V189" s="98"/>
      <c r="W189" s="98"/>
      <c r="X189" s="98"/>
      <c r="Y189" s="11"/>
      <c r="Z189" s="11"/>
      <c r="AA189" s="11"/>
    </row>
    <row r="190" spans="1:27" s="12" customForma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11"/>
      <c r="N190" s="11"/>
      <c r="O190" s="11"/>
      <c r="P190" s="11"/>
      <c r="Q190" s="11"/>
      <c r="R190" s="11"/>
      <c r="S190" s="11"/>
      <c r="T190" s="11"/>
      <c r="U190" s="98"/>
      <c r="V190" s="98"/>
      <c r="W190" s="98"/>
      <c r="X190" s="98"/>
      <c r="Y190" s="11"/>
      <c r="Z190" s="11"/>
      <c r="AA190" s="11"/>
    </row>
    <row r="191" spans="1:27" s="12" customForma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11"/>
      <c r="N191" s="11"/>
      <c r="O191" s="11"/>
      <c r="P191" s="11"/>
      <c r="Q191" s="11"/>
      <c r="R191" s="11"/>
      <c r="S191" s="11"/>
      <c r="T191" s="11"/>
      <c r="U191" s="98"/>
      <c r="V191" s="98"/>
      <c r="W191" s="98"/>
      <c r="X191" s="98"/>
      <c r="Y191" s="11"/>
      <c r="Z191" s="11"/>
      <c r="AA191" s="11"/>
    </row>
    <row r="192" spans="1:27" s="12" customForma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11"/>
      <c r="N192" s="11"/>
      <c r="O192" s="11"/>
      <c r="P192" s="11"/>
      <c r="Q192" s="11"/>
      <c r="R192" s="11"/>
      <c r="S192" s="11"/>
      <c r="T192" s="11"/>
      <c r="U192" s="98"/>
      <c r="V192" s="98"/>
      <c r="W192" s="98"/>
      <c r="X192" s="98"/>
      <c r="Y192" s="11"/>
      <c r="Z192" s="11"/>
      <c r="AA192" s="11"/>
    </row>
    <row r="193" spans="1:27" s="12" customForma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11"/>
      <c r="N193" s="11"/>
      <c r="O193" s="11"/>
      <c r="P193" s="11"/>
      <c r="Q193" s="11"/>
      <c r="R193" s="11"/>
      <c r="S193" s="11"/>
      <c r="T193" s="11"/>
      <c r="U193" s="98"/>
      <c r="V193" s="98"/>
      <c r="W193" s="98"/>
      <c r="X193" s="98"/>
      <c r="Y193" s="11"/>
      <c r="Z193" s="11"/>
      <c r="AA193" s="11"/>
    </row>
    <row r="194" spans="1:27" s="12" customForma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11"/>
      <c r="N194" s="11"/>
      <c r="O194" s="11"/>
      <c r="P194" s="11"/>
      <c r="Q194" s="11"/>
      <c r="R194" s="11"/>
      <c r="S194" s="11"/>
      <c r="T194" s="11"/>
      <c r="U194" s="98"/>
      <c r="V194" s="98"/>
      <c r="W194" s="98"/>
      <c r="X194" s="98"/>
      <c r="Y194" s="11"/>
      <c r="Z194" s="11"/>
      <c r="AA194" s="11"/>
    </row>
    <row r="195" spans="1:27" s="12" customForma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11"/>
      <c r="N195" s="11"/>
      <c r="O195" s="11"/>
      <c r="P195" s="11"/>
      <c r="Q195" s="11"/>
      <c r="R195" s="11"/>
      <c r="S195" s="11"/>
      <c r="T195" s="11"/>
      <c r="U195" s="98"/>
      <c r="V195" s="98"/>
      <c r="W195" s="98"/>
      <c r="X195" s="98"/>
      <c r="Y195" s="11"/>
      <c r="Z195" s="11"/>
      <c r="AA195" s="11"/>
    </row>
    <row r="196" spans="1:27" s="12" customForma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11"/>
      <c r="N196" s="11"/>
      <c r="O196" s="11"/>
      <c r="P196" s="11"/>
      <c r="Q196" s="11"/>
      <c r="R196" s="11"/>
      <c r="S196" s="11"/>
      <c r="T196" s="11"/>
      <c r="U196" s="98"/>
      <c r="V196" s="98"/>
      <c r="W196" s="98"/>
      <c r="X196" s="98"/>
      <c r="Y196" s="11"/>
      <c r="Z196" s="11"/>
      <c r="AA196" s="11"/>
    </row>
    <row r="197" spans="1:27" s="12" customForma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11"/>
      <c r="N197" s="11"/>
      <c r="O197" s="11"/>
      <c r="P197" s="11"/>
      <c r="Q197" s="11"/>
      <c r="R197" s="11"/>
      <c r="S197" s="11"/>
      <c r="T197" s="11"/>
      <c r="U197" s="98"/>
      <c r="V197" s="98"/>
      <c r="W197" s="98"/>
      <c r="X197" s="98"/>
      <c r="Y197" s="11"/>
      <c r="Z197" s="11"/>
      <c r="AA197" s="11"/>
    </row>
    <row r="198" spans="1:27" s="12" customForma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11"/>
      <c r="N198" s="11"/>
      <c r="O198" s="11"/>
      <c r="P198" s="11"/>
      <c r="Q198" s="11"/>
      <c r="R198" s="11"/>
      <c r="S198" s="11"/>
      <c r="T198" s="11"/>
      <c r="U198" s="98"/>
      <c r="V198" s="98"/>
      <c r="W198" s="98"/>
      <c r="X198" s="98"/>
      <c r="Y198" s="11"/>
      <c r="Z198" s="11"/>
      <c r="AA198" s="11"/>
    </row>
    <row r="199" spans="1:27" s="12" customForma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11"/>
      <c r="N199" s="11"/>
      <c r="O199" s="11"/>
      <c r="P199" s="11"/>
      <c r="Q199" s="11"/>
      <c r="R199" s="11"/>
      <c r="S199" s="11"/>
      <c r="T199" s="11"/>
      <c r="U199" s="98"/>
      <c r="V199" s="98"/>
      <c r="W199" s="98"/>
      <c r="X199" s="98"/>
      <c r="Y199" s="11"/>
      <c r="Z199" s="11"/>
      <c r="AA199" s="11"/>
    </row>
    <row r="200" spans="1:27" s="12" customForma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11"/>
      <c r="N200" s="11"/>
      <c r="O200" s="11"/>
      <c r="P200" s="11"/>
      <c r="Q200" s="11"/>
      <c r="R200" s="11"/>
      <c r="S200" s="11"/>
      <c r="T200" s="11"/>
      <c r="U200" s="98"/>
      <c r="V200" s="98"/>
      <c r="W200" s="98"/>
      <c r="X200" s="98"/>
      <c r="Y200" s="11"/>
      <c r="Z200" s="11"/>
      <c r="AA200" s="11"/>
    </row>
    <row r="201" spans="1:27" s="12" customForma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11"/>
      <c r="N201" s="11"/>
      <c r="O201" s="11"/>
      <c r="P201" s="11"/>
      <c r="Q201" s="11"/>
      <c r="R201" s="11"/>
      <c r="S201" s="11"/>
      <c r="T201" s="11"/>
      <c r="U201" s="98"/>
      <c r="V201" s="98"/>
      <c r="W201" s="98"/>
      <c r="X201" s="98"/>
      <c r="Y201" s="11"/>
      <c r="Z201" s="11"/>
      <c r="AA201" s="11"/>
    </row>
    <row r="202" spans="1:27" s="12" customForma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11"/>
      <c r="N202" s="11"/>
      <c r="O202" s="11"/>
      <c r="P202" s="11"/>
      <c r="Q202" s="11"/>
      <c r="R202" s="11"/>
      <c r="S202" s="11"/>
      <c r="T202" s="11"/>
      <c r="U202" s="98"/>
      <c r="V202" s="98"/>
      <c r="W202" s="98"/>
      <c r="X202" s="98"/>
      <c r="Y202" s="11"/>
      <c r="Z202" s="11"/>
      <c r="AA202" s="11"/>
    </row>
    <row r="203" spans="1:27" s="12" customForma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11"/>
      <c r="N203" s="11"/>
      <c r="O203" s="11"/>
      <c r="P203" s="11"/>
      <c r="Q203" s="11"/>
      <c r="R203" s="11"/>
      <c r="S203" s="11"/>
      <c r="T203" s="11"/>
      <c r="U203" s="98"/>
      <c r="V203" s="98"/>
      <c r="W203" s="98"/>
      <c r="X203" s="98"/>
      <c r="Y203" s="11"/>
      <c r="Z203" s="11"/>
      <c r="AA203" s="11"/>
    </row>
    <row r="204" spans="1:27" s="12" customForma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11"/>
      <c r="N204" s="11"/>
      <c r="O204" s="11"/>
      <c r="P204" s="11"/>
      <c r="Q204" s="11"/>
      <c r="R204" s="11"/>
      <c r="S204" s="11"/>
      <c r="T204" s="11"/>
      <c r="U204" s="98"/>
      <c r="V204" s="98"/>
      <c r="W204" s="98"/>
      <c r="X204" s="98"/>
      <c r="Y204" s="11"/>
      <c r="Z204" s="11"/>
      <c r="AA204" s="11"/>
    </row>
    <row r="205" spans="1:27" s="12" customForma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11"/>
      <c r="N205" s="11"/>
      <c r="O205" s="11"/>
      <c r="P205" s="11"/>
      <c r="Q205" s="11"/>
      <c r="R205" s="11"/>
      <c r="S205" s="11"/>
      <c r="T205" s="11"/>
      <c r="U205" s="98"/>
      <c r="V205" s="98"/>
      <c r="W205" s="98"/>
      <c r="X205" s="98"/>
      <c r="Y205" s="11"/>
      <c r="Z205" s="11"/>
      <c r="AA205" s="11"/>
    </row>
    <row r="206" spans="1:27" s="12" customForma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11"/>
      <c r="N206" s="11"/>
      <c r="O206" s="11"/>
      <c r="P206" s="11"/>
      <c r="Q206" s="11"/>
      <c r="R206" s="11"/>
      <c r="S206" s="11"/>
      <c r="T206" s="11"/>
      <c r="U206" s="98"/>
      <c r="V206" s="98"/>
      <c r="W206" s="98"/>
      <c r="X206" s="98"/>
      <c r="Y206" s="11"/>
      <c r="Z206" s="11"/>
      <c r="AA206" s="11"/>
    </row>
    <row r="207" spans="1:27" s="12" customForma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11"/>
      <c r="N207" s="11"/>
      <c r="O207" s="11"/>
      <c r="P207" s="11"/>
      <c r="Q207" s="11"/>
      <c r="R207" s="11"/>
      <c r="S207" s="11"/>
      <c r="T207" s="11"/>
      <c r="U207" s="98"/>
      <c r="V207" s="98"/>
      <c r="W207" s="98"/>
      <c r="X207" s="98"/>
      <c r="Y207" s="11"/>
      <c r="Z207" s="11"/>
      <c r="AA207" s="11"/>
    </row>
    <row r="208" spans="1:27" s="12" customForma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11"/>
      <c r="N208" s="11"/>
      <c r="O208" s="11"/>
      <c r="P208" s="11"/>
      <c r="Q208" s="11"/>
      <c r="R208" s="11"/>
      <c r="S208" s="11"/>
      <c r="T208" s="11"/>
      <c r="U208" s="98"/>
      <c r="V208" s="98"/>
      <c r="W208" s="98"/>
      <c r="X208" s="98"/>
      <c r="Y208" s="11"/>
      <c r="Z208" s="11"/>
      <c r="AA208" s="11"/>
    </row>
    <row r="209" spans="1:27" s="12" customForma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11"/>
      <c r="N209" s="11"/>
      <c r="O209" s="11"/>
      <c r="P209" s="11"/>
      <c r="Q209" s="11"/>
      <c r="R209" s="11"/>
      <c r="S209" s="11"/>
      <c r="T209" s="11"/>
      <c r="U209" s="98"/>
      <c r="V209" s="98"/>
      <c r="W209" s="98"/>
      <c r="X209" s="98"/>
      <c r="Y209" s="11"/>
      <c r="Z209" s="11"/>
      <c r="AA209" s="11"/>
    </row>
    <row r="210" spans="1:27" s="12" customForma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11"/>
      <c r="N210" s="11"/>
      <c r="O210" s="11"/>
      <c r="P210" s="11"/>
      <c r="Q210" s="11"/>
      <c r="R210" s="11"/>
      <c r="S210" s="11"/>
      <c r="T210" s="11"/>
      <c r="U210" s="98"/>
      <c r="V210" s="98"/>
      <c r="W210" s="98"/>
      <c r="X210" s="98"/>
      <c r="Y210" s="11"/>
      <c r="Z210" s="11"/>
      <c r="AA210" s="11"/>
    </row>
    <row r="211" spans="1:27" s="12" customForma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11"/>
      <c r="N211" s="11"/>
      <c r="O211" s="11"/>
      <c r="P211" s="11"/>
      <c r="Q211" s="11"/>
      <c r="R211" s="11"/>
      <c r="S211" s="11"/>
      <c r="T211" s="11"/>
      <c r="U211" s="98"/>
      <c r="V211" s="98"/>
      <c r="W211" s="98"/>
      <c r="X211" s="98"/>
      <c r="Y211" s="11"/>
      <c r="Z211" s="11"/>
      <c r="AA211" s="11"/>
    </row>
    <row r="212" spans="1:27" s="12" customForma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11"/>
      <c r="N212" s="11"/>
      <c r="O212" s="11"/>
      <c r="P212" s="11"/>
      <c r="Q212" s="11"/>
      <c r="R212" s="11"/>
      <c r="S212" s="11"/>
      <c r="T212" s="11"/>
      <c r="U212" s="98"/>
      <c r="V212" s="98"/>
      <c r="W212" s="98"/>
      <c r="X212" s="98"/>
      <c r="Y212" s="11"/>
      <c r="Z212" s="11"/>
      <c r="AA212" s="11"/>
    </row>
    <row r="213" spans="1:27" s="12" customForma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11"/>
      <c r="N213" s="11"/>
      <c r="O213" s="11"/>
      <c r="P213" s="11"/>
      <c r="Q213" s="11"/>
      <c r="R213" s="11"/>
      <c r="S213" s="11"/>
      <c r="T213" s="11"/>
      <c r="U213" s="98"/>
      <c r="V213" s="98"/>
      <c r="W213" s="98"/>
      <c r="X213" s="98"/>
      <c r="Y213" s="11"/>
      <c r="Z213" s="11"/>
      <c r="AA213" s="11"/>
    </row>
    <row r="214" spans="1:27" s="12" customForma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11"/>
      <c r="N214" s="11"/>
      <c r="O214" s="11"/>
      <c r="P214" s="11"/>
      <c r="Q214" s="11"/>
      <c r="R214" s="11"/>
      <c r="S214" s="11"/>
      <c r="T214" s="11"/>
      <c r="U214" s="98"/>
      <c r="V214" s="98"/>
      <c r="W214" s="98"/>
      <c r="X214" s="98"/>
      <c r="Y214" s="11"/>
      <c r="Z214" s="11"/>
      <c r="AA214" s="11"/>
    </row>
    <row r="215" spans="1:27" s="12" customForma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11"/>
      <c r="N215" s="11"/>
      <c r="O215" s="11"/>
      <c r="P215" s="11"/>
      <c r="Q215" s="11"/>
      <c r="R215" s="11"/>
      <c r="S215" s="11"/>
      <c r="T215" s="11"/>
      <c r="U215" s="98"/>
      <c r="V215" s="98"/>
      <c r="W215" s="98"/>
      <c r="X215" s="98"/>
      <c r="Y215" s="11"/>
      <c r="Z215" s="11"/>
      <c r="AA215" s="11"/>
    </row>
    <row r="216" spans="1:27" s="12" customForma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11"/>
      <c r="N216" s="11"/>
      <c r="O216" s="11"/>
      <c r="P216" s="11"/>
      <c r="Q216" s="11"/>
      <c r="R216" s="11"/>
      <c r="S216" s="11"/>
      <c r="T216" s="11"/>
      <c r="U216" s="98"/>
      <c r="V216" s="98"/>
      <c r="W216" s="98"/>
      <c r="X216" s="98"/>
      <c r="Y216" s="11"/>
      <c r="Z216" s="11"/>
      <c r="AA216" s="11"/>
    </row>
    <row r="217" spans="1:27" s="12" customForma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11"/>
      <c r="N217" s="11"/>
      <c r="O217" s="11"/>
      <c r="P217" s="11"/>
      <c r="Q217" s="11"/>
      <c r="R217" s="11"/>
      <c r="S217" s="11"/>
      <c r="T217" s="11"/>
      <c r="U217" s="98"/>
      <c r="V217" s="98"/>
      <c r="W217" s="98"/>
      <c r="X217" s="98"/>
      <c r="Y217" s="11"/>
      <c r="Z217" s="11"/>
      <c r="AA217" s="11"/>
    </row>
    <row r="218" spans="1:27" s="12" customForma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11"/>
      <c r="N218" s="11"/>
      <c r="O218" s="11"/>
      <c r="P218" s="11"/>
      <c r="Q218" s="11"/>
      <c r="R218" s="11"/>
      <c r="S218" s="11"/>
      <c r="T218" s="11"/>
      <c r="U218" s="98"/>
      <c r="V218" s="98"/>
      <c r="W218" s="98"/>
      <c r="X218" s="98"/>
      <c r="Y218" s="11"/>
      <c r="Z218" s="11"/>
      <c r="AA218" s="11"/>
    </row>
    <row r="219" spans="1:27" s="12" customForma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11"/>
      <c r="N219" s="11"/>
      <c r="O219" s="11"/>
      <c r="P219" s="11"/>
      <c r="Q219" s="11"/>
      <c r="R219" s="11"/>
      <c r="S219" s="11"/>
      <c r="T219" s="11"/>
      <c r="U219" s="98"/>
      <c r="V219" s="98"/>
      <c r="W219" s="98"/>
      <c r="X219" s="98"/>
      <c r="Y219" s="11"/>
      <c r="Z219" s="11"/>
      <c r="AA219" s="11"/>
    </row>
    <row r="220" spans="1:27" s="12" customForma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11"/>
      <c r="N220" s="11"/>
      <c r="O220" s="11"/>
      <c r="P220" s="11"/>
      <c r="Q220" s="11"/>
      <c r="R220" s="11"/>
      <c r="S220" s="11"/>
      <c r="T220" s="11"/>
      <c r="U220" s="98"/>
      <c r="V220" s="98"/>
      <c r="W220" s="98"/>
      <c r="X220" s="98"/>
      <c r="Y220" s="11"/>
      <c r="Z220" s="11"/>
      <c r="AA220" s="11"/>
    </row>
    <row r="221" spans="1:27" s="12" customForma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11"/>
      <c r="N221" s="11"/>
      <c r="O221" s="11"/>
      <c r="P221" s="11"/>
      <c r="Q221" s="11"/>
      <c r="R221" s="11"/>
      <c r="S221" s="11"/>
      <c r="T221" s="11"/>
      <c r="U221" s="98"/>
      <c r="V221" s="98"/>
      <c r="W221" s="98"/>
      <c r="X221" s="98"/>
      <c r="Y221" s="11"/>
      <c r="Z221" s="11"/>
      <c r="AA221" s="11"/>
    </row>
    <row r="222" spans="1:27" s="12" customForma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11"/>
      <c r="N222" s="11"/>
      <c r="O222" s="11"/>
      <c r="P222" s="11"/>
      <c r="Q222" s="11"/>
      <c r="R222" s="11"/>
      <c r="S222" s="11"/>
      <c r="T222" s="11"/>
      <c r="U222" s="98"/>
      <c r="V222" s="98"/>
      <c r="W222" s="98"/>
      <c r="X222" s="98"/>
      <c r="Y222" s="11"/>
      <c r="Z222" s="11"/>
      <c r="AA222" s="11"/>
    </row>
    <row r="223" spans="1:27" s="12" customForma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11"/>
      <c r="N223" s="11"/>
      <c r="O223" s="11"/>
      <c r="P223" s="11"/>
      <c r="Q223" s="11"/>
      <c r="R223" s="11"/>
      <c r="S223" s="11"/>
      <c r="T223" s="11"/>
      <c r="U223" s="98"/>
      <c r="V223" s="98"/>
      <c r="W223" s="98"/>
      <c r="X223" s="98"/>
      <c r="Y223" s="11"/>
      <c r="Z223" s="11"/>
      <c r="AA223" s="11"/>
    </row>
    <row r="224" spans="1:27" s="12" customForma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11"/>
      <c r="N224" s="11"/>
      <c r="O224" s="11"/>
      <c r="P224" s="11"/>
      <c r="Q224" s="11"/>
      <c r="R224" s="11"/>
      <c r="S224" s="11"/>
      <c r="T224" s="11"/>
      <c r="U224" s="98"/>
      <c r="V224" s="98"/>
      <c r="W224" s="98"/>
      <c r="X224" s="98"/>
      <c r="Y224" s="11"/>
      <c r="Z224" s="11"/>
      <c r="AA224" s="11"/>
    </row>
    <row r="225" spans="1:27" s="12" customForma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11"/>
      <c r="N225" s="11"/>
      <c r="O225" s="11"/>
      <c r="P225" s="11"/>
      <c r="Q225" s="11"/>
      <c r="R225" s="11"/>
      <c r="S225" s="11"/>
      <c r="T225" s="11"/>
      <c r="U225" s="98"/>
      <c r="V225" s="98"/>
      <c r="W225" s="98"/>
      <c r="X225" s="98"/>
      <c r="Y225" s="11"/>
      <c r="Z225" s="11"/>
      <c r="AA225" s="11"/>
    </row>
    <row r="226" spans="1:27" s="12" customForma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11"/>
      <c r="N226" s="11"/>
      <c r="O226" s="11"/>
      <c r="P226" s="11"/>
      <c r="Q226" s="11"/>
      <c r="R226" s="11"/>
      <c r="S226" s="11"/>
      <c r="T226" s="11"/>
      <c r="U226" s="98"/>
      <c r="V226" s="98"/>
      <c r="W226" s="98"/>
      <c r="X226" s="98"/>
      <c r="Y226" s="11"/>
      <c r="Z226" s="11"/>
      <c r="AA226" s="11"/>
    </row>
    <row r="227" spans="1:27" s="12" customForma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11"/>
      <c r="N227" s="11"/>
      <c r="O227" s="11"/>
      <c r="P227" s="11"/>
      <c r="Q227" s="11"/>
      <c r="R227" s="11"/>
      <c r="S227" s="11"/>
      <c r="T227" s="11"/>
      <c r="U227" s="98"/>
      <c r="V227" s="98"/>
      <c r="W227" s="98"/>
      <c r="X227" s="98"/>
      <c r="Y227" s="11"/>
      <c r="Z227" s="11"/>
      <c r="AA227" s="11"/>
    </row>
    <row r="228" spans="1:27" s="12" customForma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11"/>
      <c r="N228" s="11"/>
      <c r="O228" s="11"/>
      <c r="P228" s="11"/>
      <c r="Q228" s="11"/>
      <c r="R228" s="11"/>
      <c r="S228" s="11"/>
      <c r="T228" s="11"/>
      <c r="U228" s="98"/>
      <c r="V228" s="98"/>
      <c r="W228" s="98"/>
      <c r="X228" s="98"/>
      <c r="Y228" s="11"/>
      <c r="Z228" s="11"/>
      <c r="AA228" s="11"/>
    </row>
    <row r="229" spans="1:27" s="12" customForma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11"/>
      <c r="N229" s="11"/>
      <c r="O229" s="11"/>
      <c r="P229" s="11"/>
      <c r="Q229" s="11"/>
      <c r="R229" s="11"/>
      <c r="S229" s="11"/>
      <c r="T229" s="11"/>
      <c r="U229" s="98"/>
      <c r="V229" s="98"/>
      <c r="W229" s="98"/>
      <c r="X229" s="98"/>
      <c r="Y229" s="11"/>
      <c r="Z229" s="11"/>
      <c r="AA229" s="11"/>
    </row>
    <row r="230" spans="1:27" s="12" customForma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11"/>
      <c r="N230" s="11"/>
      <c r="O230" s="11"/>
      <c r="P230" s="11"/>
      <c r="Q230" s="11"/>
      <c r="R230" s="11"/>
      <c r="S230" s="11"/>
      <c r="T230" s="11"/>
      <c r="U230" s="98"/>
      <c r="V230" s="98"/>
      <c r="W230" s="98"/>
      <c r="X230" s="98"/>
      <c r="Y230" s="11"/>
      <c r="Z230" s="11"/>
      <c r="AA230" s="11"/>
    </row>
    <row r="231" spans="1:27" s="12" customForma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11"/>
      <c r="N231" s="11"/>
      <c r="O231" s="11"/>
      <c r="P231" s="11"/>
      <c r="Q231" s="11"/>
      <c r="R231" s="11"/>
      <c r="S231" s="11"/>
      <c r="T231" s="11"/>
      <c r="U231" s="98"/>
      <c r="V231" s="98"/>
      <c r="W231" s="98"/>
      <c r="X231" s="98"/>
      <c r="Y231" s="11"/>
      <c r="Z231" s="11"/>
      <c r="AA231" s="11"/>
    </row>
    <row r="232" spans="1:27" s="12" customForma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11"/>
      <c r="N232" s="11"/>
      <c r="O232" s="11"/>
      <c r="P232" s="11"/>
      <c r="Q232" s="11"/>
      <c r="R232" s="11"/>
      <c r="S232" s="11"/>
      <c r="T232" s="11"/>
      <c r="U232" s="98"/>
      <c r="V232" s="98"/>
      <c r="W232" s="98"/>
      <c r="X232" s="98"/>
      <c r="Y232" s="11"/>
      <c r="Z232" s="11"/>
      <c r="AA232" s="11"/>
    </row>
    <row r="233" spans="1:27" s="12" customForma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11"/>
      <c r="N233" s="11"/>
      <c r="O233" s="11"/>
      <c r="P233" s="11"/>
      <c r="Q233" s="11"/>
      <c r="R233" s="11"/>
      <c r="S233" s="11"/>
      <c r="T233" s="11"/>
      <c r="U233" s="98"/>
      <c r="V233" s="98"/>
      <c r="W233" s="98"/>
      <c r="X233" s="98"/>
      <c r="Y233" s="11"/>
      <c r="Z233" s="11"/>
      <c r="AA233" s="11"/>
    </row>
    <row r="234" spans="1:27" s="12" customForma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11"/>
      <c r="N234" s="11"/>
      <c r="O234" s="11"/>
      <c r="P234" s="11"/>
      <c r="Q234" s="11"/>
      <c r="R234" s="11"/>
      <c r="S234" s="11"/>
      <c r="T234" s="11"/>
      <c r="U234" s="98"/>
      <c r="V234" s="98"/>
      <c r="W234" s="98"/>
      <c r="X234" s="98"/>
      <c r="Y234" s="11"/>
      <c r="Z234" s="11"/>
      <c r="AA234" s="11"/>
    </row>
    <row r="235" spans="1:27" s="12" customForma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11"/>
      <c r="N235" s="11"/>
      <c r="O235" s="11"/>
      <c r="P235" s="11"/>
      <c r="Q235" s="11"/>
      <c r="R235" s="11"/>
      <c r="S235" s="11"/>
      <c r="T235" s="11"/>
      <c r="U235" s="98"/>
      <c r="V235" s="98"/>
      <c r="W235" s="98"/>
      <c r="X235" s="98"/>
      <c r="Y235" s="11"/>
      <c r="Z235" s="11"/>
      <c r="AA235" s="11"/>
    </row>
    <row r="236" spans="1:27" s="12" customForma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11"/>
      <c r="N236" s="11"/>
      <c r="O236" s="11"/>
      <c r="P236" s="11"/>
      <c r="Q236" s="11"/>
      <c r="R236" s="11"/>
      <c r="S236" s="11"/>
      <c r="T236" s="11"/>
      <c r="U236" s="98"/>
      <c r="V236" s="98"/>
      <c r="W236" s="98"/>
      <c r="X236" s="98"/>
      <c r="Y236" s="11"/>
      <c r="Z236" s="11"/>
      <c r="AA236" s="11"/>
    </row>
    <row r="237" spans="1:27" s="12" customForma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11"/>
      <c r="N237" s="11"/>
      <c r="O237" s="11"/>
      <c r="P237" s="11"/>
      <c r="Q237" s="11"/>
      <c r="R237" s="11"/>
      <c r="S237" s="11"/>
      <c r="T237" s="11"/>
      <c r="U237" s="98"/>
      <c r="V237" s="98"/>
      <c r="W237" s="98"/>
      <c r="X237" s="98"/>
      <c r="Y237" s="11"/>
      <c r="Z237" s="11"/>
      <c r="AA237" s="11"/>
    </row>
    <row r="238" spans="1:27" s="12" customForma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11"/>
      <c r="N238" s="11"/>
      <c r="O238" s="11"/>
      <c r="P238" s="11"/>
      <c r="Q238" s="11"/>
      <c r="R238" s="11"/>
      <c r="S238" s="11"/>
      <c r="T238" s="11"/>
      <c r="U238" s="98"/>
      <c r="V238" s="98"/>
      <c r="W238" s="98"/>
      <c r="X238" s="98"/>
      <c r="Y238" s="11"/>
      <c r="Z238" s="11"/>
      <c r="AA238" s="11"/>
    </row>
    <row r="239" spans="1:27" s="15" customForma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4"/>
      <c r="N239" s="14"/>
      <c r="O239" s="14"/>
      <c r="P239" s="14"/>
      <c r="Q239" s="14"/>
      <c r="R239" s="11"/>
      <c r="S239" s="14"/>
      <c r="T239" s="14"/>
      <c r="U239" s="99"/>
      <c r="V239" s="99"/>
      <c r="W239" s="99"/>
      <c r="X239" s="99"/>
      <c r="Y239" s="14"/>
      <c r="Z239" s="14"/>
      <c r="AA239" s="14"/>
    </row>
    <row r="240" spans="1:27" s="15" customForma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4"/>
      <c r="N240" s="14"/>
      <c r="O240" s="14"/>
      <c r="P240" s="14"/>
      <c r="Q240" s="14"/>
      <c r="R240" s="11"/>
      <c r="S240" s="14"/>
      <c r="T240" s="14"/>
      <c r="U240" s="99"/>
      <c r="V240" s="99"/>
      <c r="W240" s="99"/>
      <c r="X240" s="99"/>
      <c r="Y240" s="14"/>
      <c r="Z240" s="14"/>
      <c r="AA240" s="14"/>
    </row>
    <row r="241" spans="1:27" s="15" customForma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4"/>
      <c r="N241" s="14"/>
      <c r="O241" s="14"/>
      <c r="P241" s="14"/>
      <c r="Q241" s="14"/>
      <c r="R241" s="11"/>
      <c r="S241" s="14"/>
      <c r="T241" s="14"/>
      <c r="U241" s="99"/>
      <c r="V241" s="99"/>
      <c r="W241" s="99"/>
      <c r="X241" s="99"/>
      <c r="Y241" s="14"/>
      <c r="Z241" s="14"/>
      <c r="AA241" s="14"/>
    </row>
    <row r="242" spans="1:27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4"/>
      <c r="N242" s="14"/>
      <c r="O242" s="14"/>
      <c r="P242" s="14"/>
      <c r="Q242" s="14"/>
      <c r="R242" s="11"/>
      <c r="S242" s="14"/>
      <c r="T242" s="14"/>
      <c r="U242" s="99"/>
      <c r="V242" s="99"/>
      <c r="W242" s="99"/>
      <c r="X242" s="99"/>
      <c r="Y242" s="14"/>
      <c r="Z242" s="14"/>
      <c r="AA242" s="14"/>
    </row>
    <row r="243" spans="1:27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4"/>
      <c r="N243" s="14"/>
      <c r="O243" s="14"/>
      <c r="P243" s="14"/>
      <c r="Q243" s="14"/>
      <c r="R243" s="11"/>
      <c r="S243" s="14"/>
      <c r="T243" s="14"/>
      <c r="U243" s="99"/>
      <c r="V243" s="99"/>
      <c r="W243" s="99"/>
      <c r="X243" s="99"/>
      <c r="Y243" s="14"/>
      <c r="Z243" s="14"/>
      <c r="AA243" s="14"/>
    </row>
    <row r="244" spans="1:27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4"/>
      <c r="N244" s="14"/>
      <c r="O244" s="14"/>
      <c r="P244" s="14"/>
      <c r="Q244" s="14"/>
      <c r="R244" s="11"/>
      <c r="S244" s="14"/>
      <c r="T244" s="14"/>
      <c r="U244" s="99"/>
      <c r="V244" s="99"/>
      <c r="W244" s="99"/>
      <c r="X244" s="99"/>
      <c r="Y244" s="14"/>
      <c r="Z244" s="14"/>
      <c r="AA244" s="14"/>
    </row>
    <row r="245" spans="1:27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4"/>
      <c r="N245" s="14"/>
      <c r="O245" s="14"/>
      <c r="P245" s="14"/>
      <c r="Q245" s="14"/>
      <c r="R245" s="11"/>
      <c r="S245" s="14"/>
      <c r="T245" s="14"/>
      <c r="U245" s="99"/>
      <c r="V245" s="99"/>
      <c r="W245" s="99"/>
      <c r="X245" s="99"/>
      <c r="Y245" s="14"/>
      <c r="Z245" s="14"/>
      <c r="AA245" s="14"/>
    </row>
    <row r="246" spans="1:27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4"/>
      <c r="N246" s="14"/>
      <c r="O246" s="14"/>
      <c r="P246" s="14"/>
      <c r="Q246" s="14"/>
      <c r="R246" s="11"/>
      <c r="S246" s="14"/>
      <c r="T246" s="14"/>
      <c r="U246" s="99"/>
      <c r="V246" s="99"/>
      <c r="W246" s="99"/>
      <c r="X246" s="99"/>
      <c r="Y246" s="14"/>
      <c r="Z246" s="14"/>
      <c r="AA246" s="14"/>
    </row>
    <row r="247" spans="1:27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4"/>
      <c r="N247" s="14"/>
      <c r="O247" s="14"/>
      <c r="P247" s="14"/>
      <c r="Q247" s="14"/>
      <c r="R247" s="11"/>
      <c r="S247" s="14"/>
      <c r="T247" s="14"/>
      <c r="U247" s="99"/>
      <c r="V247" s="99"/>
      <c r="W247" s="99"/>
      <c r="X247" s="99"/>
      <c r="Y247" s="14"/>
      <c r="Z247" s="14"/>
      <c r="AA247" s="14"/>
    </row>
    <row r="248" spans="1:27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4"/>
      <c r="N248" s="14"/>
      <c r="O248" s="14"/>
      <c r="P248" s="14"/>
      <c r="Q248" s="14"/>
      <c r="R248" s="11"/>
      <c r="S248" s="14"/>
      <c r="T248" s="14"/>
      <c r="U248" s="99"/>
      <c r="V248" s="99"/>
      <c r="W248" s="99"/>
      <c r="X248" s="99"/>
      <c r="Y248" s="14"/>
      <c r="Z248" s="14"/>
      <c r="AA248" s="14"/>
    </row>
    <row r="249" spans="1:27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4"/>
      <c r="N249" s="14"/>
      <c r="O249" s="14"/>
      <c r="P249" s="14"/>
      <c r="Q249" s="14"/>
      <c r="R249" s="11"/>
      <c r="S249" s="14"/>
      <c r="T249" s="14"/>
      <c r="U249" s="99"/>
      <c r="V249" s="99"/>
      <c r="W249" s="99"/>
      <c r="X249" s="99"/>
      <c r="Y249" s="14"/>
      <c r="Z249" s="14"/>
      <c r="AA249" s="14"/>
    </row>
    <row r="250" spans="1:27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4"/>
      <c r="N250" s="14"/>
      <c r="O250" s="14"/>
      <c r="P250" s="14"/>
      <c r="Q250" s="14"/>
      <c r="R250" s="11"/>
      <c r="S250" s="14"/>
      <c r="T250" s="14"/>
      <c r="U250" s="99"/>
      <c r="V250" s="99"/>
      <c r="W250" s="99"/>
      <c r="X250" s="99"/>
      <c r="Y250" s="14"/>
      <c r="Z250" s="14"/>
      <c r="AA250" s="14"/>
    </row>
    <row r="251" spans="1:27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4"/>
      <c r="N251" s="14"/>
      <c r="O251" s="14"/>
      <c r="P251" s="14"/>
      <c r="Q251" s="14"/>
      <c r="R251" s="11"/>
      <c r="S251" s="14"/>
      <c r="T251" s="14"/>
      <c r="U251" s="99"/>
      <c r="V251" s="99"/>
      <c r="W251" s="99"/>
      <c r="X251" s="99"/>
      <c r="Y251" s="14"/>
      <c r="Z251" s="14"/>
      <c r="AA251" s="14"/>
    </row>
    <row r="252" spans="1:27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4"/>
      <c r="N252" s="14"/>
      <c r="O252" s="14"/>
      <c r="P252" s="14"/>
      <c r="Q252" s="14"/>
      <c r="R252" s="14"/>
      <c r="S252" s="14"/>
      <c r="T252" s="14"/>
      <c r="U252" s="99"/>
      <c r="V252" s="99"/>
      <c r="W252" s="99"/>
      <c r="X252" s="99"/>
      <c r="Y252" s="14"/>
      <c r="Z252" s="14"/>
      <c r="AA252" s="14"/>
    </row>
    <row r="253" spans="1:27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4"/>
      <c r="N253" s="14"/>
      <c r="O253" s="14"/>
      <c r="P253" s="14"/>
      <c r="Q253" s="14"/>
      <c r="R253" s="14"/>
      <c r="S253" s="14"/>
      <c r="T253" s="14"/>
      <c r="U253" s="99"/>
      <c r="V253" s="99"/>
      <c r="W253" s="99"/>
      <c r="X253" s="99"/>
      <c r="Y253" s="14"/>
      <c r="Z253" s="14"/>
      <c r="AA253" s="14"/>
    </row>
    <row r="254" spans="1:27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4"/>
      <c r="N254" s="14"/>
      <c r="O254" s="14"/>
      <c r="P254" s="14"/>
      <c r="Q254" s="14"/>
      <c r="R254" s="14"/>
      <c r="S254" s="14"/>
      <c r="T254" s="14"/>
      <c r="U254" s="99"/>
      <c r="V254" s="99"/>
      <c r="W254" s="99"/>
      <c r="X254" s="99"/>
      <c r="Y254" s="14"/>
      <c r="Z254" s="14"/>
      <c r="AA254" s="14"/>
    </row>
    <row r="255" spans="1:27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4"/>
      <c r="N255" s="14"/>
      <c r="O255" s="14"/>
      <c r="P255" s="14"/>
      <c r="Q255" s="14"/>
      <c r="R255" s="14"/>
      <c r="S255" s="14"/>
      <c r="T255" s="14"/>
      <c r="U255" s="99"/>
      <c r="V255" s="99"/>
      <c r="W255" s="99"/>
      <c r="X255" s="99"/>
      <c r="Y255" s="14"/>
      <c r="Z255" s="14"/>
      <c r="AA255" s="14"/>
    </row>
    <row r="256" spans="1:27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4"/>
      <c r="N256" s="14"/>
      <c r="O256" s="14"/>
      <c r="P256" s="14"/>
      <c r="Q256" s="14"/>
      <c r="R256" s="14"/>
      <c r="S256" s="14"/>
      <c r="T256" s="14"/>
      <c r="U256" s="99"/>
      <c r="V256" s="99"/>
      <c r="W256" s="99"/>
      <c r="X256" s="99"/>
      <c r="Y256" s="14"/>
      <c r="Z256" s="14"/>
      <c r="AA256" s="14"/>
    </row>
    <row r="257" spans="1:27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4"/>
      <c r="N257" s="14"/>
      <c r="O257" s="14"/>
      <c r="P257" s="14"/>
      <c r="Q257" s="14"/>
      <c r="R257" s="14"/>
      <c r="S257" s="14"/>
      <c r="T257" s="14"/>
      <c r="U257" s="99"/>
      <c r="V257" s="99"/>
      <c r="W257" s="99"/>
      <c r="X257" s="99"/>
      <c r="Y257" s="14"/>
      <c r="Z257" s="14"/>
      <c r="AA257" s="14"/>
    </row>
    <row r="258" spans="1:27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4"/>
      <c r="N258" s="14"/>
      <c r="O258" s="14"/>
      <c r="P258" s="14"/>
      <c r="Q258" s="14"/>
      <c r="R258" s="14"/>
      <c r="S258" s="14"/>
      <c r="T258" s="14"/>
      <c r="U258" s="99"/>
      <c r="V258" s="99"/>
      <c r="W258" s="99"/>
      <c r="X258" s="99"/>
      <c r="Y258" s="14"/>
      <c r="Z258" s="14"/>
      <c r="AA258" s="14"/>
    </row>
    <row r="259" spans="1:27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4"/>
      <c r="N259" s="14"/>
      <c r="O259" s="14"/>
      <c r="P259" s="14"/>
      <c r="Q259" s="14"/>
      <c r="R259" s="14"/>
      <c r="S259" s="14"/>
      <c r="T259" s="14"/>
      <c r="U259" s="99"/>
      <c r="V259" s="99"/>
      <c r="W259" s="99"/>
      <c r="X259" s="99"/>
      <c r="Y259" s="14"/>
      <c r="Z259" s="14"/>
      <c r="AA259" s="14"/>
    </row>
    <row r="260" spans="1:27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4"/>
      <c r="N260" s="14"/>
      <c r="O260" s="14"/>
      <c r="P260" s="14"/>
      <c r="Q260" s="14"/>
      <c r="R260" s="14"/>
      <c r="S260" s="14"/>
      <c r="T260" s="14"/>
      <c r="U260" s="99"/>
      <c r="V260" s="99"/>
      <c r="W260" s="99"/>
      <c r="X260" s="99"/>
      <c r="Y260" s="14"/>
      <c r="Z260" s="14"/>
      <c r="AA260" s="14"/>
    </row>
    <row r="261" spans="1:27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4"/>
      <c r="N261" s="14"/>
      <c r="O261" s="14"/>
      <c r="P261" s="14"/>
      <c r="Q261" s="14"/>
      <c r="R261" s="14"/>
      <c r="S261" s="14"/>
      <c r="T261" s="14"/>
      <c r="U261" s="99"/>
      <c r="V261" s="99"/>
      <c r="W261" s="99"/>
      <c r="X261" s="99"/>
      <c r="Y261" s="14"/>
      <c r="Z261" s="14"/>
      <c r="AA261" s="14"/>
    </row>
    <row r="262" spans="1:27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4"/>
      <c r="N262" s="14"/>
      <c r="O262" s="14"/>
      <c r="P262" s="14"/>
      <c r="Q262" s="14"/>
      <c r="R262" s="14"/>
      <c r="S262" s="14"/>
      <c r="T262" s="14"/>
      <c r="U262" s="99"/>
      <c r="V262" s="99"/>
      <c r="W262" s="99"/>
      <c r="X262" s="99"/>
      <c r="Y262" s="14"/>
      <c r="Z262" s="14"/>
      <c r="AA262" s="14"/>
    </row>
    <row r="263" spans="1:27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4"/>
      <c r="N263" s="14"/>
      <c r="O263" s="14"/>
      <c r="P263" s="14"/>
      <c r="Q263" s="14"/>
      <c r="R263" s="14"/>
      <c r="S263" s="14"/>
      <c r="T263" s="14"/>
      <c r="U263" s="99"/>
      <c r="V263" s="99"/>
      <c r="W263" s="99"/>
      <c r="X263" s="99"/>
      <c r="Y263" s="14"/>
      <c r="Z263" s="14"/>
      <c r="AA263" s="14"/>
    </row>
    <row r="264" spans="1:27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4"/>
      <c r="N264" s="14"/>
      <c r="O264" s="14"/>
      <c r="P264" s="14"/>
      <c r="Q264" s="14"/>
      <c r="R264" s="14"/>
      <c r="S264" s="14"/>
      <c r="T264" s="14"/>
      <c r="U264" s="99"/>
      <c r="V264" s="99"/>
      <c r="W264" s="99"/>
      <c r="X264" s="99"/>
      <c r="Y264" s="14"/>
      <c r="Z264" s="14"/>
      <c r="AA264" s="14"/>
    </row>
    <row r="265" spans="1:27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4"/>
      <c r="N265" s="14"/>
      <c r="O265" s="14"/>
      <c r="P265" s="14"/>
      <c r="Q265" s="14"/>
      <c r="R265" s="14"/>
      <c r="S265" s="14"/>
      <c r="T265" s="14"/>
      <c r="U265" s="99"/>
      <c r="V265" s="99"/>
      <c r="W265" s="99"/>
      <c r="X265" s="99"/>
      <c r="Y265" s="14"/>
      <c r="Z265" s="14"/>
      <c r="AA265" s="14"/>
    </row>
    <row r="266" spans="1:27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4"/>
      <c r="N266" s="14"/>
      <c r="O266" s="14"/>
      <c r="P266" s="14"/>
      <c r="Q266" s="14"/>
      <c r="R266" s="14"/>
      <c r="S266" s="14"/>
      <c r="T266" s="14"/>
      <c r="U266" s="99"/>
      <c r="V266" s="99"/>
      <c r="W266" s="99"/>
      <c r="X266" s="99"/>
      <c r="Y266" s="14"/>
      <c r="Z266" s="14"/>
      <c r="AA266" s="14"/>
    </row>
    <row r="267" spans="1:27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4"/>
      <c r="N267" s="14"/>
      <c r="O267" s="14"/>
      <c r="P267" s="14"/>
      <c r="Q267" s="14"/>
      <c r="R267" s="14"/>
      <c r="S267" s="14"/>
      <c r="T267" s="14"/>
      <c r="U267" s="99"/>
      <c r="V267" s="99"/>
      <c r="W267" s="99"/>
      <c r="X267" s="99"/>
      <c r="Y267" s="14"/>
      <c r="Z267" s="14"/>
      <c r="AA267" s="14"/>
    </row>
    <row r="268" spans="1:27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4"/>
      <c r="N268" s="14"/>
      <c r="O268" s="14"/>
      <c r="P268" s="14"/>
      <c r="Q268" s="14"/>
      <c r="R268" s="14"/>
      <c r="S268" s="14"/>
      <c r="T268" s="14"/>
      <c r="U268" s="99"/>
      <c r="V268" s="99"/>
      <c r="W268" s="99"/>
      <c r="X268" s="99"/>
      <c r="Y268" s="14"/>
      <c r="Z268" s="14"/>
      <c r="AA268" s="14"/>
    </row>
    <row r="269" spans="1:27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4"/>
      <c r="N269" s="14"/>
      <c r="O269" s="14"/>
      <c r="P269" s="14"/>
      <c r="Q269" s="14"/>
      <c r="R269" s="14"/>
      <c r="S269" s="14"/>
      <c r="T269" s="14"/>
      <c r="U269" s="99"/>
      <c r="V269" s="99"/>
      <c r="W269" s="99"/>
      <c r="X269" s="99"/>
      <c r="Y269" s="14"/>
      <c r="Z269" s="14"/>
      <c r="AA269" s="14"/>
    </row>
    <row r="270" spans="1:27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4"/>
      <c r="N270" s="14"/>
      <c r="O270" s="14"/>
      <c r="P270" s="14"/>
      <c r="Q270" s="14"/>
      <c r="R270" s="14"/>
      <c r="S270" s="14"/>
      <c r="T270" s="14"/>
      <c r="U270" s="99"/>
      <c r="V270" s="99"/>
      <c r="W270" s="99"/>
      <c r="X270" s="99"/>
      <c r="Y270" s="14"/>
      <c r="Z270" s="14"/>
      <c r="AA270" s="14"/>
    </row>
    <row r="271" spans="1:27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4"/>
      <c r="N271" s="14"/>
      <c r="O271" s="14"/>
      <c r="P271" s="14"/>
      <c r="Q271" s="14"/>
      <c r="R271" s="14"/>
      <c r="S271" s="14"/>
      <c r="T271" s="14"/>
      <c r="U271" s="99"/>
      <c r="V271" s="99"/>
      <c r="W271" s="99"/>
      <c r="X271" s="99"/>
      <c r="Y271" s="14"/>
      <c r="Z271" s="14"/>
      <c r="AA271" s="14"/>
    </row>
    <row r="272" spans="1:27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4"/>
      <c r="N272" s="14"/>
      <c r="O272" s="14"/>
      <c r="P272" s="14"/>
      <c r="Q272" s="14"/>
      <c r="R272" s="14"/>
      <c r="S272" s="14"/>
      <c r="T272" s="14"/>
      <c r="U272" s="99"/>
      <c r="V272" s="99"/>
      <c r="W272" s="99"/>
      <c r="X272" s="99"/>
      <c r="Y272" s="14"/>
      <c r="Z272" s="14"/>
      <c r="AA272" s="14"/>
    </row>
    <row r="273" spans="1:27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4"/>
      <c r="N273" s="14"/>
      <c r="O273" s="14"/>
      <c r="P273" s="14"/>
      <c r="Q273" s="14"/>
      <c r="R273" s="14"/>
      <c r="S273" s="14"/>
      <c r="T273" s="14"/>
      <c r="U273" s="99"/>
      <c r="V273" s="99"/>
      <c r="W273" s="99"/>
      <c r="X273" s="99"/>
      <c r="Y273" s="14"/>
      <c r="Z273" s="14"/>
      <c r="AA273" s="14"/>
    </row>
    <row r="274" spans="1:27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4"/>
      <c r="N274" s="14"/>
      <c r="O274" s="14"/>
      <c r="P274" s="14"/>
      <c r="Q274" s="14"/>
      <c r="R274" s="14"/>
      <c r="S274" s="14"/>
      <c r="T274" s="14"/>
      <c r="U274" s="99"/>
      <c r="V274" s="99"/>
      <c r="W274" s="99"/>
      <c r="X274" s="99"/>
      <c r="Y274" s="14"/>
      <c r="Z274" s="14"/>
      <c r="AA274" s="14"/>
    </row>
    <row r="275" spans="1:27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4"/>
      <c r="N275" s="14"/>
      <c r="O275" s="14"/>
      <c r="P275" s="14"/>
      <c r="Q275" s="14"/>
      <c r="R275" s="14"/>
      <c r="S275" s="14"/>
      <c r="T275" s="14"/>
      <c r="U275" s="99"/>
      <c r="V275" s="99"/>
      <c r="W275" s="99"/>
      <c r="X275" s="99"/>
      <c r="Y275" s="14"/>
      <c r="Z275" s="14"/>
      <c r="AA275" s="14"/>
    </row>
    <row r="276" spans="1:27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4"/>
      <c r="N276" s="14"/>
      <c r="O276" s="14"/>
      <c r="P276" s="14"/>
      <c r="Q276" s="14"/>
      <c r="R276" s="14"/>
      <c r="S276" s="14"/>
      <c r="T276" s="14"/>
      <c r="U276" s="99"/>
      <c r="V276" s="99"/>
      <c r="W276" s="99"/>
      <c r="X276" s="99"/>
      <c r="Y276" s="14"/>
      <c r="Z276" s="14"/>
      <c r="AA276" s="14"/>
    </row>
    <row r="277" spans="1:27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4"/>
      <c r="N277" s="14"/>
      <c r="O277" s="14"/>
      <c r="P277" s="14"/>
      <c r="Q277" s="14"/>
      <c r="R277" s="14"/>
      <c r="S277" s="14"/>
      <c r="T277" s="14"/>
      <c r="U277" s="99"/>
      <c r="V277" s="99"/>
      <c r="W277" s="99"/>
      <c r="X277" s="99"/>
      <c r="Y277" s="14"/>
      <c r="Z277" s="14"/>
      <c r="AA277" s="14"/>
    </row>
    <row r="278" spans="1:27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4"/>
      <c r="N278" s="14"/>
      <c r="O278" s="14"/>
      <c r="P278" s="14"/>
      <c r="Q278" s="14"/>
      <c r="R278" s="14"/>
      <c r="S278" s="14"/>
      <c r="T278" s="14"/>
      <c r="U278" s="99"/>
      <c r="V278" s="99"/>
      <c r="W278" s="99"/>
      <c r="X278" s="99"/>
      <c r="Y278" s="14"/>
      <c r="Z278" s="14"/>
      <c r="AA278" s="14"/>
    </row>
    <row r="279" spans="1:27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4"/>
      <c r="N279" s="14"/>
      <c r="O279" s="14"/>
      <c r="P279" s="14"/>
      <c r="Q279" s="14"/>
      <c r="R279" s="14"/>
      <c r="S279" s="14"/>
      <c r="T279" s="14"/>
      <c r="U279" s="99"/>
      <c r="V279" s="99"/>
      <c r="W279" s="99"/>
      <c r="X279" s="99"/>
      <c r="Y279" s="14"/>
      <c r="Z279" s="14"/>
      <c r="AA279" s="14"/>
    </row>
    <row r="280" spans="1:27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4"/>
      <c r="N280" s="14"/>
      <c r="O280" s="14"/>
      <c r="P280" s="14"/>
      <c r="Q280" s="14"/>
      <c r="R280" s="14"/>
      <c r="S280" s="14"/>
      <c r="T280" s="14"/>
      <c r="U280" s="99"/>
      <c r="V280" s="99"/>
      <c r="W280" s="99"/>
      <c r="X280" s="99"/>
      <c r="Y280" s="14"/>
      <c r="Z280" s="14"/>
      <c r="AA280" s="14"/>
    </row>
    <row r="281" spans="1:27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4"/>
      <c r="N281" s="14"/>
      <c r="O281" s="14"/>
      <c r="P281" s="14"/>
      <c r="Q281" s="14"/>
      <c r="R281" s="14"/>
      <c r="S281" s="14"/>
      <c r="T281" s="14"/>
      <c r="U281" s="99"/>
      <c r="V281" s="99"/>
      <c r="W281" s="99"/>
      <c r="X281" s="99"/>
      <c r="Y281" s="14"/>
      <c r="Z281" s="14"/>
      <c r="AA281" s="14"/>
    </row>
    <row r="282" spans="1:27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4"/>
      <c r="N282" s="14"/>
      <c r="O282" s="14"/>
      <c r="P282" s="14"/>
      <c r="Q282" s="14"/>
      <c r="R282" s="14"/>
      <c r="S282" s="14"/>
      <c r="T282" s="14"/>
      <c r="U282" s="99"/>
      <c r="V282" s="99"/>
      <c r="W282" s="99"/>
      <c r="X282" s="99"/>
      <c r="Y282" s="14"/>
      <c r="Z282" s="14"/>
      <c r="AA282" s="14"/>
    </row>
    <row r="283" spans="1:27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4"/>
      <c r="N283" s="14"/>
      <c r="O283" s="14"/>
      <c r="P283" s="14"/>
      <c r="Q283" s="14"/>
      <c r="R283" s="14"/>
      <c r="S283" s="14"/>
      <c r="T283" s="14"/>
      <c r="U283" s="99"/>
      <c r="V283" s="99"/>
      <c r="W283" s="99"/>
      <c r="X283" s="99"/>
      <c r="Y283" s="14"/>
      <c r="Z283" s="14"/>
      <c r="AA283" s="14"/>
    </row>
    <row r="284" spans="1:27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4"/>
      <c r="N284" s="14"/>
      <c r="O284" s="14"/>
      <c r="P284" s="14"/>
      <c r="Q284" s="14"/>
      <c r="R284" s="14"/>
      <c r="S284" s="14"/>
      <c r="T284" s="14"/>
      <c r="U284" s="99"/>
      <c r="V284" s="99"/>
      <c r="W284" s="99"/>
      <c r="X284" s="99"/>
      <c r="Y284" s="14"/>
      <c r="Z284" s="14"/>
      <c r="AA284" s="14"/>
    </row>
    <row r="285" spans="1:27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4"/>
      <c r="N285" s="14"/>
      <c r="O285" s="14"/>
      <c r="P285" s="14"/>
      <c r="Q285" s="14"/>
      <c r="R285" s="14"/>
      <c r="S285" s="14"/>
      <c r="T285" s="14"/>
      <c r="U285" s="99"/>
      <c r="V285" s="99"/>
      <c r="W285" s="99"/>
      <c r="X285" s="99"/>
      <c r="Y285" s="14"/>
      <c r="Z285" s="14"/>
      <c r="AA285" s="14"/>
    </row>
    <row r="286" spans="1:27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4"/>
      <c r="N286" s="14"/>
      <c r="O286" s="14"/>
      <c r="P286" s="14"/>
      <c r="Q286" s="14"/>
      <c r="R286" s="14"/>
      <c r="S286" s="14"/>
      <c r="T286" s="14"/>
      <c r="U286" s="99"/>
      <c r="V286" s="99"/>
      <c r="W286" s="99"/>
      <c r="X286" s="99"/>
      <c r="Y286" s="14"/>
      <c r="Z286" s="14"/>
      <c r="AA286" s="14"/>
    </row>
    <row r="287" spans="1:27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4"/>
      <c r="N287" s="14"/>
      <c r="O287" s="14"/>
      <c r="P287" s="14"/>
      <c r="Q287" s="14"/>
      <c r="R287" s="14"/>
      <c r="S287" s="14"/>
      <c r="T287" s="14"/>
      <c r="U287" s="99"/>
      <c r="V287" s="99"/>
      <c r="W287" s="99"/>
      <c r="X287" s="99"/>
      <c r="Y287" s="14"/>
      <c r="Z287" s="14"/>
      <c r="AA287" s="14"/>
    </row>
    <row r="288" spans="1:27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4"/>
      <c r="N288" s="14"/>
      <c r="O288" s="14"/>
      <c r="P288" s="14"/>
      <c r="Q288" s="14"/>
      <c r="R288" s="14"/>
      <c r="S288" s="14"/>
      <c r="T288" s="14"/>
      <c r="U288" s="99"/>
      <c r="V288" s="99"/>
      <c r="W288" s="99"/>
      <c r="X288" s="99"/>
      <c r="Y288" s="14"/>
      <c r="Z288" s="14"/>
      <c r="AA288" s="14"/>
    </row>
    <row r="289" spans="1:27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4"/>
      <c r="N289" s="14"/>
      <c r="O289" s="14"/>
      <c r="P289" s="14"/>
      <c r="Q289" s="14"/>
      <c r="R289" s="14"/>
      <c r="S289" s="14"/>
      <c r="T289" s="14"/>
      <c r="U289" s="99"/>
      <c r="V289" s="99"/>
      <c r="W289" s="99"/>
      <c r="X289" s="99"/>
      <c r="Y289" s="14"/>
      <c r="Z289" s="14"/>
      <c r="AA289" s="14"/>
    </row>
    <row r="290" spans="1:27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4"/>
      <c r="N290" s="14"/>
      <c r="O290" s="14"/>
      <c r="P290" s="14"/>
      <c r="Q290" s="14"/>
      <c r="R290" s="14"/>
      <c r="S290" s="14"/>
      <c r="T290" s="14"/>
      <c r="U290" s="99"/>
      <c r="V290" s="99"/>
      <c r="W290" s="99"/>
      <c r="X290" s="99"/>
      <c r="Y290" s="14"/>
      <c r="Z290" s="14"/>
      <c r="AA290" s="14"/>
    </row>
    <row r="291" spans="1:27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4"/>
      <c r="N291" s="14"/>
      <c r="O291" s="14"/>
      <c r="P291" s="14"/>
      <c r="Q291" s="14"/>
      <c r="R291" s="14"/>
      <c r="S291" s="14"/>
      <c r="T291" s="14"/>
      <c r="U291" s="99"/>
      <c r="V291" s="99"/>
      <c r="W291" s="99"/>
      <c r="X291" s="99"/>
      <c r="Y291" s="14"/>
      <c r="Z291" s="14"/>
      <c r="AA291" s="14"/>
    </row>
    <row r="292" spans="1:27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4"/>
      <c r="N292" s="14"/>
      <c r="O292" s="14"/>
      <c r="P292" s="14"/>
      <c r="Q292" s="14"/>
      <c r="R292" s="14"/>
      <c r="S292" s="14"/>
      <c r="T292" s="14"/>
      <c r="U292" s="99"/>
      <c r="V292" s="99"/>
      <c r="W292" s="99"/>
      <c r="X292" s="99"/>
      <c r="Y292" s="14"/>
      <c r="Z292" s="14"/>
      <c r="AA292" s="14"/>
    </row>
    <row r="293" spans="1:27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4"/>
      <c r="N293" s="14"/>
      <c r="O293" s="14"/>
      <c r="P293" s="14"/>
      <c r="Q293" s="14"/>
      <c r="R293" s="14"/>
      <c r="S293" s="14"/>
      <c r="T293" s="14"/>
      <c r="U293" s="99"/>
      <c r="V293" s="99"/>
      <c r="W293" s="99"/>
      <c r="X293" s="99"/>
      <c r="Y293" s="14"/>
      <c r="Z293" s="14"/>
      <c r="AA293" s="14"/>
    </row>
    <row r="294" spans="1:27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4"/>
      <c r="N294" s="14"/>
      <c r="O294" s="14"/>
      <c r="P294" s="14"/>
      <c r="Q294" s="14"/>
      <c r="R294" s="14"/>
      <c r="S294" s="14"/>
      <c r="T294" s="14"/>
      <c r="U294" s="99"/>
      <c r="V294" s="99"/>
      <c r="W294" s="99"/>
      <c r="X294" s="99"/>
      <c r="Y294" s="14"/>
      <c r="Z294" s="14"/>
      <c r="AA294" s="14"/>
    </row>
    <row r="295" spans="1:27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4"/>
      <c r="N295" s="14"/>
      <c r="O295" s="14"/>
      <c r="P295" s="14"/>
      <c r="Q295" s="14"/>
      <c r="R295" s="14"/>
      <c r="S295" s="14"/>
      <c r="T295" s="14"/>
      <c r="U295" s="99"/>
      <c r="V295" s="99"/>
      <c r="W295" s="99"/>
      <c r="X295" s="99"/>
      <c r="Y295" s="14"/>
      <c r="Z295" s="14"/>
      <c r="AA295" s="14"/>
    </row>
    <row r="296" spans="1:27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4"/>
      <c r="N296" s="14"/>
      <c r="O296" s="14"/>
      <c r="P296" s="14"/>
      <c r="Q296" s="14"/>
      <c r="R296" s="14"/>
      <c r="S296" s="14"/>
      <c r="T296" s="14"/>
      <c r="U296" s="99"/>
      <c r="V296" s="99"/>
      <c r="W296" s="99"/>
      <c r="X296" s="99"/>
      <c r="Y296" s="14"/>
      <c r="Z296" s="14"/>
      <c r="AA296" s="14"/>
    </row>
    <row r="297" spans="1:27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4"/>
      <c r="N297" s="14"/>
      <c r="O297" s="14"/>
      <c r="P297" s="14"/>
      <c r="Q297" s="14"/>
      <c r="R297" s="14"/>
      <c r="S297" s="14"/>
      <c r="T297" s="14"/>
      <c r="U297" s="99"/>
      <c r="V297" s="99"/>
      <c r="W297" s="99"/>
      <c r="X297" s="99"/>
      <c r="Y297" s="14"/>
      <c r="Z297" s="14"/>
      <c r="AA297" s="14"/>
    </row>
    <row r="298" spans="1:27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4"/>
      <c r="N298" s="14"/>
      <c r="O298" s="14"/>
      <c r="P298" s="14"/>
      <c r="Q298" s="14"/>
      <c r="R298" s="14"/>
      <c r="S298" s="14"/>
      <c r="T298" s="14"/>
      <c r="U298" s="99"/>
      <c r="V298" s="99"/>
      <c r="W298" s="99"/>
      <c r="X298" s="99"/>
      <c r="Y298" s="14"/>
      <c r="Z298" s="14"/>
      <c r="AA298" s="14"/>
    </row>
    <row r="299" spans="1:27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4"/>
      <c r="N299" s="14"/>
      <c r="O299" s="14"/>
      <c r="P299" s="14"/>
      <c r="Q299" s="14"/>
      <c r="R299" s="14"/>
      <c r="S299" s="14"/>
      <c r="T299" s="14"/>
      <c r="U299" s="99"/>
      <c r="V299" s="99"/>
      <c r="W299" s="99"/>
      <c r="X299" s="99"/>
      <c r="Y299" s="14"/>
      <c r="Z299" s="14"/>
      <c r="AA299" s="14"/>
    </row>
    <row r="300" spans="1:27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4"/>
      <c r="N300" s="14"/>
      <c r="O300" s="14"/>
      <c r="P300" s="14"/>
      <c r="Q300" s="14"/>
      <c r="R300" s="14"/>
      <c r="S300" s="14"/>
      <c r="T300" s="14"/>
      <c r="U300" s="99"/>
      <c r="V300" s="99"/>
      <c r="W300" s="99"/>
      <c r="X300" s="99"/>
      <c r="Y300" s="14"/>
      <c r="Z300" s="14"/>
      <c r="AA300" s="14"/>
    </row>
    <row r="301" spans="1:27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4"/>
      <c r="N301" s="14"/>
      <c r="O301" s="14"/>
      <c r="P301" s="14"/>
      <c r="Q301" s="14"/>
      <c r="R301" s="14"/>
      <c r="S301" s="14"/>
      <c r="T301" s="14"/>
      <c r="U301" s="99"/>
      <c r="V301" s="99"/>
      <c r="W301" s="99"/>
      <c r="X301" s="99"/>
      <c r="Y301" s="14"/>
      <c r="Z301" s="14"/>
      <c r="AA301" s="14"/>
    </row>
    <row r="302" spans="1:27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4"/>
      <c r="N302" s="14"/>
      <c r="O302" s="14"/>
      <c r="P302" s="14"/>
      <c r="Q302" s="14"/>
      <c r="R302" s="14"/>
      <c r="S302" s="14"/>
      <c r="T302" s="14"/>
      <c r="U302" s="99"/>
      <c r="V302" s="99"/>
      <c r="W302" s="99"/>
      <c r="X302" s="99"/>
      <c r="Y302" s="14"/>
      <c r="Z302" s="14"/>
      <c r="AA302" s="14"/>
    </row>
    <row r="303" spans="1:27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4"/>
      <c r="N303" s="14"/>
      <c r="O303" s="14"/>
      <c r="P303" s="14"/>
      <c r="Q303" s="14"/>
      <c r="R303" s="14"/>
      <c r="S303" s="14"/>
      <c r="T303" s="14"/>
      <c r="U303" s="99"/>
      <c r="V303" s="99"/>
      <c r="W303" s="99"/>
      <c r="X303" s="99"/>
      <c r="Y303" s="14"/>
      <c r="Z303" s="14"/>
      <c r="AA303" s="14"/>
    </row>
    <row r="304" spans="1:27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4"/>
      <c r="N304" s="14"/>
      <c r="O304" s="14"/>
      <c r="P304" s="14"/>
      <c r="Q304" s="14"/>
      <c r="R304" s="14"/>
      <c r="S304" s="14"/>
      <c r="T304" s="14"/>
      <c r="U304" s="99"/>
      <c r="V304" s="99"/>
      <c r="W304" s="99"/>
      <c r="X304" s="99"/>
      <c r="Y304" s="14"/>
      <c r="Z304" s="14"/>
      <c r="AA304" s="14"/>
    </row>
    <row r="305" spans="1:27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4"/>
      <c r="N305" s="14"/>
      <c r="O305" s="14"/>
      <c r="P305" s="14"/>
      <c r="Q305" s="14"/>
      <c r="R305" s="14"/>
      <c r="S305" s="14"/>
      <c r="T305" s="14"/>
      <c r="U305" s="99"/>
      <c r="V305" s="99"/>
      <c r="W305" s="99"/>
      <c r="X305" s="99"/>
      <c r="Y305" s="14"/>
      <c r="Z305" s="14"/>
      <c r="AA305" s="14"/>
    </row>
    <row r="306" spans="1:27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4"/>
      <c r="N306" s="14"/>
      <c r="O306" s="14"/>
      <c r="P306" s="14"/>
      <c r="Q306" s="14"/>
      <c r="R306" s="14"/>
      <c r="S306" s="14"/>
      <c r="T306" s="14"/>
      <c r="U306" s="99"/>
      <c r="V306" s="99"/>
      <c r="W306" s="99"/>
      <c r="X306" s="99"/>
      <c r="Y306" s="14"/>
      <c r="Z306" s="14"/>
      <c r="AA306" s="14"/>
    </row>
    <row r="307" spans="1:27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4"/>
      <c r="N307" s="14"/>
      <c r="O307" s="14"/>
      <c r="P307" s="14"/>
      <c r="Q307" s="14"/>
      <c r="R307" s="14"/>
      <c r="S307" s="14"/>
      <c r="T307" s="14"/>
      <c r="U307" s="99"/>
      <c r="V307" s="99"/>
      <c r="W307" s="99"/>
      <c r="X307" s="99"/>
      <c r="Y307" s="14"/>
      <c r="Z307" s="14"/>
      <c r="AA307" s="14"/>
    </row>
    <row r="308" spans="1:27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4"/>
      <c r="N308" s="14"/>
      <c r="O308" s="14"/>
      <c r="P308" s="14"/>
      <c r="Q308" s="14"/>
      <c r="R308" s="14"/>
      <c r="S308" s="14"/>
      <c r="T308" s="14"/>
      <c r="U308" s="99"/>
      <c r="V308" s="99"/>
      <c r="W308" s="99"/>
      <c r="X308" s="99"/>
      <c r="Y308" s="14"/>
      <c r="Z308" s="14"/>
      <c r="AA308" s="14"/>
    </row>
    <row r="309" spans="1:27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4"/>
      <c r="N309" s="14"/>
      <c r="O309" s="14"/>
      <c r="P309" s="14"/>
      <c r="Q309" s="14"/>
      <c r="R309" s="14"/>
      <c r="S309" s="14"/>
      <c r="T309" s="14"/>
      <c r="U309" s="99"/>
      <c r="V309" s="99"/>
      <c r="W309" s="99"/>
      <c r="X309" s="99"/>
      <c r="Y309" s="14"/>
      <c r="Z309" s="14"/>
      <c r="AA309" s="14"/>
    </row>
    <row r="310" spans="1:27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4"/>
      <c r="N310" s="14"/>
      <c r="O310" s="14"/>
      <c r="P310" s="14"/>
      <c r="Q310" s="14"/>
      <c r="R310" s="14"/>
      <c r="S310" s="14"/>
      <c r="T310" s="14"/>
      <c r="U310" s="99"/>
      <c r="V310" s="99"/>
      <c r="W310" s="99"/>
      <c r="X310" s="99"/>
      <c r="Y310" s="14"/>
      <c r="Z310" s="14"/>
      <c r="AA310" s="14"/>
    </row>
    <row r="311" spans="1:27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4"/>
      <c r="N311" s="14"/>
      <c r="O311" s="14"/>
      <c r="P311" s="14"/>
      <c r="Q311" s="14"/>
      <c r="R311" s="14"/>
      <c r="S311" s="14"/>
      <c r="T311" s="14"/>
      <c r="U311" s="99"/>
      <c r="V311" s="99"/>
      <c r="W311" s="99"/>
      <c r="X311" s="99"/>
      <c r="Y311" s="14"/>
      <c r="Z311" s="14"/>
      <c r="AA311" s="14"/>
    </row>
    <row r="312" spans="1:27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4"/>
      <c r="N312" s="14"/>
      <c r="O312" s="14"/>
      <c r="P312" s="14"/>
      <c r="Q312" s="14"/>
      <c r="R312" s="14"/>
      <c r="S312" s="14"/>
      <c r="T312" s="14"/>
      <c r="U312" s="99"/>
      <c r="V312" s="99"/>
      <c r="W312" s="99"/>
      <c r="X312" s="99"/>
      <c r="Y312" s="14"/>
      <c r="Z312" s="14"/>
      <c r="AA312" s="14"/>
    </row>
    <row r="313" spans="1:27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4"/>
      <c r="N313" s="14"/>
      <c r="O313" s="14"/>
      <c r="P313" s="14"/>
      <c r="Q313" s="14"/>
      <c r="R313" s="14"/>
      <c r="S313" s="14"/>
      <c r="T313" s="14"/>
      <c r="U313" s="99"/>
      <c r="V313" s="99"/>
      <c r="W313" s="99"/>
      <c r="X313" s="99"/>
      <c r="Y313" s="14"/>
      <c r="Z313" s="14"/>
      <c r="AA313" s="14"/>
    </row>
    <row r="314" spans="1:27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4"/>
      <c r="N314" s="14"/>
      <c r="O314" s="14"/>
      <c r="P314" s="14"/>
      <c r="Q314" s="14"/>
      <c r="R314" s="14"/>
      <c r="S314" s="14"/>
      <c r="T314" s="14"/>
      <c r="U314" s="99"/>
      <c r="V314" s="99"/>
      <c r="W314" s="99"/>
      <c r="X314" s="99"/>
      <c r="Y314" s="14"/>
      <c r="Z314" s="14"/>
      <c r="AA314" s="14"/>
    </row>
    <row r="315" spans="1:27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4"/>
      <c r="N315" s="14"/>
      <c r="O315" s="14"/>
      <c r="P315" s="14"/>
      <c r="Q315" s="14"/>
      <c r="R315" s="14"/>
      <c r="S315" s="14"/>
      <c r="T315" s="14"/>
      <c r="U315" s="99"/>
      <c r="V315" s="99"/>
      <c r="W315" s="99"/>
      <c r="X315" s="99"/>
      <c r="Y315" s="14"/>
      <c r="Z315" s="14"/>
      <c r="AA315" s="14"/>
    </row>
    <row r="316" spans="1:27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4"/>
      <c r="N316" s="14"/>
      <c r="O316" s="14"/>
      <c r="P316" s="14"/>
      <c r="Q316" s="14"/>
      <c r="R316" s="14"/>
      <c r="S316" s="14"/>
      <c r="T316" s="14"/>
      <c r="U316" s="99"/>
      <c r="V316" s="99"/>
      <c r="W316" s="99"/>
      <c r="X316" s="99"/>
      <c r="Y316" s="14"/>
      <c r="Z316" s="14"/>
      <c r="AA316" s="14"/>
    </row>
    <row r="317" spans="1:27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4"/>
      <c r="N317" s="14"/>
      <c r="O317" s="14"/>
      <c r="P317" s="14"/>
      <c r="Q317" s="14"/>
      <c r="R317" s="14"/>
      <c r="S317" s="14"/>
      <c r="T317" s="14"/>
      <c r="U317" s="99"/>
      <c r="V317" s="99"/>
      <c r="W317" s="99"/>
      <c r="X317" s="99"/>
      <c r="Y317" s="14"/>
      <c r="Z317" s="14"/>
      <c r="AA317" s="14"/>
    </row>
    <row r="318" spans="1:27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4"/>
      <c r="N318" s="14"/>
      <c r="O318" s="14"/>
      <c r="P318" s="14"/>
      <c r="Q318" s="14"/>
      <c r="R318" s="14"/>
      <c r="S318" s="14"/>
      <c r="T318" s="14"/>
      <c r="U318" s="99"/>
      <c r="V318" s="99"/>
      <c r="W318" s="99"/>
      <c r="X318" s="99"/>
      <c r="Y318" s="14"/>
      <c r="Z318" s="14"/>
      <c r="AA318" s="14"/>
    </row>
    <row r="319" spans="1:27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4"/>
      <c r="N319" s="14"/>
      <c r="O319" s="14"/>
      <c r="P319" s="14"/>
      <c r="Q319" s="14"/>
      <c r="R319" s="14"/>
      <c r="S319" s="14"/>
      <c r="T319" s="14"/>
      <c r="U319" s="99"/>
      <c r="V319" s="99"/>
      <c r="W319" s="99"/>
      <c r="X319" s="99"/>
      <c r="Y319" s="14"/>
      <c r="Z319" s="14"/>
      <c r="AA319" s="14"/>
    </row>
    <row r="320" spans="1:27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4"/>
      <c r="N320" s="14"/>
      <c r="O320" s="14"/>
      <c r="P320" s="14"/>
      <c r="Q320" s="14"/>
      <c r="R320" s="14"/>
      <c r="S320" s="14"/>
      <c r="T320" s="14"/>
      <c r="U320" s="99"/>
      <c r="V320" s="99"/>
      <c r="W320" s="99"/>
      <c r="X320" s="99"/>
      <c r="Y320" s="14"/>
      <c r="Z320" s="14"/>
      <c r="AA320" s="14"/>
    </row>
    <row r="321" spans="1:27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4"/>
      <c r="N321" s="14"/>
      <c r="O321" s="14"/>
      <c r="P321" s="14"/>
      <c r="Q321" s="14"/>
      <c r="R321" s="14"/>
      <c r="S321" s="14"/>
      <c r="T321" s="14"/>
      <c r="U321" s="99"/>
      <c r="V321" s="99"/>
      <c r="W321" s="99"/>
      <c r="X321" s="99"/>
      <c r="Y321" s="14"/>
      <c r="Z321" s="14"/>
      <c r="AA321" s="14"/>
    </row>
    <row r="322" spans="1:27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4"/>
      <c r="N322" s="14"/>
      <c r="O322" s="14"/>
      <c r="P322" s="14"/>
      <c r="Q322" s="14"/>
      <c r="R322" s="14"/>
      <c r="S322" s="14"/>
      <c r="T322" s="14"/>
      <c r="U322" s="99"/>
      <c r="V322" s="99"/>
      <c r="W322" s="99"/>
      <c r="X322" s="99"/>
      <c r="Y322" s="14"/>
      <c r="Z322" s="14"/>
      <c r="AA322" s="14"/>
    </row>
    <row r="323" spans="1:27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4"/>
      <c r="N323" s="14"/>
      <c r="O323" s="14"/>
      <c r="P323" s="14"/>
      <c r="Q323" s="14"/>
      <c r="R323" s="14"/>
      <c r="S323" s="14"/>
      <c r="T323" s="14"/>
      <c r="U323" s="99"/>
      <c r="V323" s="99"/>
      <c r="W323" s="99"/>
      <c r="X323" s="99"/>
      <c r="Y323" s="14"/>
      <c r="Z323" s="14"/>
      <c r="AA323" s="14"/>
    </row>
    <row r="324" spans="1:27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4"/>
      <c r="N324" s="14"/>
      <c r="O324" s="14"/>
      <c r="P324" s="14"/>
      <c r="Q324" s="14"/>
      <c r="R324" s="14"/>
      <c r="S324" s="14"/>
      <c r="T324" s="14"/>
      <c r="U324" s="99"/>
      <c r="V324" s="99"/>
      <c r="W324" s="99"/>
      <c r="X324" s="99"/>
      <c r="Y324" s="14"/>
      <c r="Z324" s="14"/>
      <c r="AA324" s="14"/>
    </row>
    <row r="325" spans="1:27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4"/>
      <c r="N325" s="14"/>
      <c r="O325" s="14"/>
      <c r="P325" s="14"/>
      <c r="Q325" s="14"/>
      <c r="R325" s="14"/>
      <c r="S325" s="14"/>
      <c r="T325" s="14"/>
      <c r="U325" s="99"/>
      <c r="V325" s="99"/>
      <c r="W325" s="99"/>
      <c r="X325" s="99"/>
      <c r="Y325" s="14"/>
      <c r="Z325" s="14"/>
      <c r="AA325" s="14"/>
    </row>
    <row r="326" spans="1:27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4"/>
      <c r="N326" s="14"/>
      <c r="O326" s="14"/>
      <c r="P326" s="14"/>
      <c r="Q326" s="14"/>
      <c r="R326" s="14"/>
      <c r="S326" s="14"/>
      <c r="T326" s="14"/>
      <c r="U326" s="99"/>
      <c r="V326" s="99"/>
      <c r="W326" s="99"/>
      <c r="X326" s="99"/>
      <c r="Y326" s="14"/>
      <c r="Z326" s="14"/>
      <c r="AA326" s="14"/>
    </row>
    <row r="327" spans="1:27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4"/>
      <c r="N327" s="14"/>
      <c r="O327" s="14"/>
      <c r="P327" s="14"/>
      <c r="Q327" s="14"/>
      <c r="R327" s="14"/>
      <c r="S327" s="14"/>
      <c r="T327" s="14"/>
      <c r="U327" s="99"/>
      <c r="V327" s="99"/>
      <c r="W327" s="99"/>
      <c r="X327" s="99"/>
      <c r="Y327" s="14"/>
      <c r="Z327" s="14"/>
      <c r="AA327" s="14"/>
    </row>
    <row r="328" spans="1:27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4"/>
      <c r="N328" s="14"/>
      <c r="O328" s="14"/>
      <c r="P328" s="14"/>
      <c r="Q328" s="14"/>
      <c r="R328" s="14"/>
      <c r="S328" s="14"/>
      <c r="T328" s="14"/>
      <c r="U328" s="99"/>
      <c r="V328" s="99"/>
      <c r="W328" s="99"/>
      <c r="X328" s="99"/>
      <c r="Y328" s="14"/>
      <c r="Z328" s="14"/>
      <c r="AA328" s="14"/>
    </row>
    <row r="329" spans="1:27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4"/>
      <c r="N329" s="14"/>
      <c r="O329" s="14"/>
      <c r="P329" s="14"/>
      <c r="Q329" s="14"/>
      <c r="R329" s="14"/>
      <c r="S329" s="14"/>
      <c r="T329" s="14"/>
      <c r="U329" s="99"/>
      <c r="V329" s="99"/>
      <c r="W329" s="99"/>
      <c r="X329" s="99"/>
      <c r="Y329" s="14"/>
      <c r="Z329" s="14"/>
      <c r="AA329" s="14"/>
    </row>
    <row r="330" spans="1:27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4"/>
      <c r="N330" s="14"/>
      <c r="O330" s="14"/>
      <c r="P330" s="14"/>
      <c r="Q330" s="14"/>
      <c r="R330" s="14"/>
      <c r="S330" s="14"/>
      <c r="T330" s="14"/>
      <c r="U330" s="99"/>
      <c r="V330" s="99"/>
      <c r="W330" s="99"/>
      <c r="X330" s="99"/>
      <c r="Y330" s="14"/>
      <c r="Z330" s="14"/>
      <c r="AA330" s="14"/>
    </row>
    <row r="331" spans="1:27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4"/>
      <c r="N331" s="14"/>
      <c r="O331" s="14"/>
      <c r="P331" s="14"/>
      <c r="Q331" s="14"/>
      <c r="R331" s="14"/>
      <c r="S331" s="14"/>
      <c r="T331" s="14"/>
      <c r="U331" s="99"/>
      <c r="V331" s="99"/>
      <c r="W331" s="99"/>
      <c r="X331" s="99"/>
      <c r="Y331" s="14"/>
      <c r="Z331" s="14"/>
      <c r="AA331" s="14"/>
    </row>
    <row r="332" spans="1:27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99"/>
      <c r="V332" s="99"/>
      <c r="W332" s="99"/>
      <c r="X332" s="99"/>
      <c r="Y332" s="14"/>
      <c r="Z332" s="14"/>
      <c r="AA332" s="14"/>
    </row>
    <row r="333" spans="1:27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99"/>
      <c r="V333" s="99"/>
      <c r="W333" s="99"/>
      <c r="X333" s="99"/>
      <c r="Y333" s="14"/>
      <c r="Z333" s="14"/>
      <c r="AA333" s="14"/>
    </row>
    <row r="334" spans="1:27">
      <c r="C334" s="23"/>
      <c r="D334" s="23"/>
      <c r="E334" s="23"/>
      <c r="F334" s="23"/>
      <c r="G334" s="23"/>
      <c r="H334" s="23"/>
      <c r="R334" s="14"/>
    </row>
    <row r="335" spans="1:27">
      <c r="C335" s="23"/>
      <c r="D335" s="23"/>
      <c r="E335" s="23"/>
      <c r="F335" s="23"/>
      <c r="G335" s="23"/>
      <c r="H335" s="23"/>
      <c r="R335" s="14"/>
    </row>
    <row r="336" spans="1:27">
      <c r="C336" s="23"/>
      <c r="D336" s="23"/>
      <c r="E336" s="23"/>
      <c r="F336" s="23"/>
      <c r="G336" s="23"/>
      <c r="H336" s="23"/>
      <c r="R336" s="14"/>
    </row>
    <row r="337" spans="3:18">
      <c r="C337" s="23"/>
      <c r="D337" s="23"/>
      <c r="E337" s="23"/>
      <c r="F337" s="23"/>
      <c r="G337" s="23"/>
      <c r="H337" s="23"/>
      <c r="R337" s="14"/>
    </row>
    <row r="338" spans="3:18">
      <c r="C338" s="23"/>
      <c r="D338" s="23"/>
      <c r="E338" s="23"/>
      <c r="F338" s="23"/>
      <c r="G338" s="23"/>
      <c r="H338" s="23"/>
      <c r="R338" s="14"/>
    </row>
    <row r="339" spans="3:18">
      <c r="C339" s="23"/>
      <c r="D339" s="23"/>
      <c r="E339" s="23"/>
      <c r="F339" s="23"/>
      <c r="G339" s="23"/>
      <c r="H339" s="23"/>
      <c r="R339" s="14"/>
    </row>
    <row r="340" spans="3:18">
      <c r="C340" s="23"/>
      <c r="D340" s="23"/>
      <c r="E340" s="23"/>
      <c r="F340" s="23"/>
      <c r="G340" s="23"/>
      <c r="H340" s="23"/>
      <c r="R340" s="14"/>
    </row>
    <row r="341" spans="3:18">
      <c r="C341" s="23"/>
      <c r="D341" s="23"/>
      <c r="E341" s="23"/>
      <c r="F341" s="23"/>
      <c r="G341" s="23"/>
      <c r="H341" s="23"/>
      <c r="R341" s="14"/>
    </row>
    <row r="342" spans="3:18">
      <c r="C342" s="23"/>
      <c r="D342" s="23"/>
      <c r="E342" s="23"/>
      <c r="F342" s="23"/>
      <c r="G342" s="23"/>
      <c r="H342" s="23"/>
      <c r="R342" s="14"/>
    </row>
    <row r="343" spans="3:18">
      <c r="C343" s="23"/>
      <c r="D343" s="23"/>
      <c r="E343" s="23"/>
      <c r="F343" s="23"/>
      <c r="G343" s="23"/>
      <c r="H343" s="23"/>
      <c r="R343" s="14"/>
    </row>
    <row r="344" spans="3:18">
      <c r="C344" s="23"/>
      <c r="D344" s="23"/>
      <c r="E344" s="23"/>
      <c r="F344" s="23"/>
      <c r="G344" s="23"/>
      <c r="H344" s="23"/>
      <c r="R344" s="14"/>
    </row>
    <row r="345" spans="3:18">
      <c r="C345" s="23"/>
      <c r="D345" s="23"/>
      <c r="E345" s="23"/>
      <c r="F345" s="23"/>
      <c r="G345" s="23"/>
      <c r="H345" s="23"/>
      <c r="R345" s="14"/>
    </row>
    <row r="346" spans="3:18">
      <c r="C346" s="23"/>
      <c r="D346" s="23"/>
      <c r="E346" s="23"/>
      <c r="F346" s="23"/>
      <c r="G346" s="23"/>
      <c r="H346" s="23"/>
      <c r="R346" s="14"/>
    </row>
    <row r="347" spans="3:18">
      <c r="C347" s="23"/>
      <c r="D347" s="23"/>
      <c r="E347" s="23"/>
      <c r="F347" s="23"/>
      <c r="G347" s="23"/>
      <c r="H347" s="23"/>
    </row>
    <row r="348" spans="3:18">
      <c r="C348" s="23"/>
      <c r="D348" s="23"/>
      <c r="E348" s="23"/>
      <c r="F348" s="23"/>
      <c r="G348" s="23"/>
      <c r="H348" s="23"/>
    </row>
    <row r="349" spans="3:18">
      <c r="C349" s="23"/>
      <c r="D349" s="23"/>
      <c r="E349" s="23"/>
      <c r="F349" s="23"/>
      <c r="G349" s="23"/>
      <c r="H349" s="23"/>
    </row>
    <row r="350" spans="3:18">
      <c r="C350" s="23"/>
      <c r="D350" s="23"/>
      <c r="E350" s="23"/>
      <c r="F350" s="23"/>
      <c r="G350" s="23"/>
      <c r="H350" s="23"/>
    </row>
    <row r="351" spans="3:18">
      <c r="C351" s="23"/>
      <c r="D351" s="23"/>
      <c r="E351" s="23"/>
      <c r="F351" s="23"/>
      <c r="G351" s="23"/>
      <c r="H351" s="23"/>
    </row>
    <row r="352" spans="3:18">
      <c r="C352" s="23"/>
      <c r="D352" s="23"/>
      <c r="E352" s="23"/>
      <c r="F352" s="23"/>
      <c r="G352" s="23"/>
      <c r="H352" s="23"/>
    </row>
    <row r="353" spans="3:8">
      <c r="C353" s="23"/>
      <c r="D353" s="23"/>
      <c r="E353" s="23"/>
      <c r="F353" s="23"/>
      <c r="G353" s="23"/>
      <c r="H353" s="23"/>
    </row>
    <row r="354" spans="3:8">
      <c r="C354" s="23"/>
      <c r="D354" s="23"/>
      <c r="E354" s="23"/>
      <c r="F354" s="23"/>
      <c r="G354" s="23"/>
      <c r="H354" s="23"/>
    </row>
    <row r="355" spans="3:8">
      <c r="C355" s="23"/>
      <c r="D355" s="23"/>
      <c r="E355" s="23"/>
      <c r="F355" s="23"/>
      <c r="G355" s="23"/>
      <c r="H355" s="23"/>
    </row>
    <row r="356" spans="3:8">
      <c r="C356" s="23"/>
      <c r="D356" s="23"/>
      <c r="E356" s="23"/>
      <c r="F356" s="23"/>
      <c r="G356" s="23"/>
      <c r="H356" s="23"/>
    </row>
    <row r="357" spans="3:8">
      <c r="C357" s="23"/>
      <c r="D357" s="23"/>
      <c r="E357" s="23"/>
      <c r="F357" s="23"/>
      <c r="G357" s="23"/>
      <c r="H357" s="23"/>
    </row>
    <row r="358" spans="3:8">
      <c r="C358" s="23"/>
      <c r="D358" s="23"/>
      <c r="E358" s="23"/>
      <c r="F358" s="23"/>
      <c r="G358" s="23"/>
      <c r="H358" s="23"/>
    </row>
    <row r="359" spans="3:8">
      <c r="C359" s="23"/>
      <c r="D359" s="23"/>
      <c r="E359" s="23"/>
      <c r="F359" s="23"/>
      <c r="G359" s="23"/>
      <c r="H359" s="23"/>
    </row>
    <row r="360" spans="3:8">
      <c r="C360" s="23"/>
      <c r="D360" s="23"/>
      <c r="E360" s="23"/>
      <c r="F360" s="23"/>
      <c r="G360" s="23"/>
      <c r="H360" s="23"/>
    </row>
    <row r="361" spans="3:8">
      <c r="C361" s="23"/>
      <c r="D361" s="23"/>
      <c r="E361" s="23"/>
      <c r="F361" s="23"/>
      <c r="G361" s="23"/>
      <c r="H361" s="23"/>
    </row>
    <row r="362" spans="3:8">
      <c r="C362" s="23"/>
      <c r="D362" s="23"/>
      <c r="E362" s="23"/>
      <c r="F362" s="23"/>
      <c r="G362" s="23"/>
      <c r="H362" s="23"/>
    </row>
    <row r="363" spans="3:8">
      <c r="C363" s="23"/>
      <c r="D363" s="23"/>
      <c r="E363" s="23"/>
      <c r="F363" s="23"/>
      <c r="G363" s="23"/>
      <c r="H363" s="23"/>
    </row>
    <row r="364" spans="3:8">
      <c r="C364" s="23"/>
      <c r="D364" s="23"/>
      <c r="E364" s="23"/>
      <c r="F364" s="23"/>
      <c r="G364" s="23"/>
      <c r="H364" s="23"/>
    </row>
    <row r="365" spans="3:8">
      <c r="C365" s="23"/>
      <c r="D365" s="23"/>
      <c r="E365" s="23"/>
      <c r="F365" s="23"/>
      <c r="G365" s="23"/>
      <c r="H365" s="23"/>
    </row>
    <row r="366" spans="3:8">
      <c r="C366" s="23"/>
      <c r="D366" s="23"/>
      <c r="E366" s="23"/>
      <c r="F366" s="23"/>
      <c r="G366" s="23"/>
      <c r="H366" s="23"/>
    </row>
    <row r="367" spans="3:8">
      <c r="C367" s="23"/>
      <c r="D367" s="23"/>
      <c r="E367" s="23"/>
      <c r="F367" s="23"/>
      <c r="G367" s="23"/>
      <c r="H367" s="23"/>
    </row>
    <row r="368" spans="3:8">
      <c r="C368" s="23"/>
      <c r="D368" s="23"/>
      <c r="E368" s="23"/>
      <c r="F368" s="23"/>
      <c r="G368" s="23"/>
      <c r="H368" s="23"/>
    </row>
    <row r="369" spans="3:8">
      <c r="C369" s="23"/>
      <c r="D369" s="23"/>
      <c r="E369" s="23"/>
      <c r="F369" s="23"/>
      <c r="G369" s="23"/>
      <c r="H369" s="23"/>
    </row>
    <row r="370" spans="3:8">
      <c r="C370" s="23"/>
      <c r="D370" s="23"/>
      <c r="E370" s="23"/>
      <c r="F370" s="23"/>
      <c r="G370" s="23"/>
      <c r="H370" s="23"/>
    </row>
    <row r="371" spans="3:8">
      <c r="C371" s="23"/>
      <c r="D371" s="23"/>
      <c r="E371" s="23"/>
      <c r="F371" s="23"/>
      <c r="G371" s="23"/>
      <c r="H371" s="23"/>
    </row>
    <row r="372" spans="3:8">
      <c r="C372" s="23"/>
      <c r="D372" s="23"/>
      <c r="E372" s="23"/>
      <c r="F372" s="23"/>
      <c r="G372" s="23"/>
      <c r="H372" s="23"/>
    </row>
    <row r="373" spans="3:8">
      <c r="C373" s="23"/>
      <c r="D373" s="23"/>
      <c r="E373" s="23"/>
      <c r="F373" s="23"/>
      <c r="G373" s="23"/>
      <c r="H373" s="23"/>
    </row>
    <row r="374" spans="3:8">
      <c r="C374" s="23"/>
      <c r="D374" s="23"/>
      <c r="E374" s="23"/>
      <c r="F374" s="23"/>
      <c r="G374" s="23"/>
      <c r="H374" s="23"/>
    </row>
    <row r="375" spans="3:8">
      <c r="C375" s="23"/>
      <c r="D375" s="23"/>
      <c r="E375" s="23"/>
      <c r="F375" s="23"/>
      <c r="G375" s="23"/>
      <c r="H375" s="23"/>
    </row>
    <row r="376" spans="3:8">
      <c r="C376" s="23"/>
      <c r="D376" s="23"/>
      <c r="E376" s="23"/>
      <c r="F376" s="23"/>
      <c r="G376" s="23"/>
      <c r="H376" s="23"/>
    </row>
    <row r="377" spans="3:8">
      <c r="C377" s="23"/>
      <c r="D377" s="23"/>
      <c r="E377" s="23"/>
      <c r="F377" s="23"/>
      <c r="G377" s="23"/>
      <c r="H377" s="23"/>
    </row>
    <row r="378" spans="3:8">
      <c r="C378" s="23"/>
      <c r="D378" s="23"/>
      <c r="E378" s="23"/>
      <c r="F378" s="23"/>
      <c r="G378" s="23"/>
      <c r="H378" s="23"/>
    </row>
    <row r="379" spans="3:8">
      <c r="C379" s="23"/>
      <c r="D379" s="23"/>
      <c r="E379" s="23"/>
      <c r="F379" s="23"/>
      <c r="G379" s="23"/>
      <c r="H379" s="23"/>
    </row>
    <row r="380" spans="3:8">
      <c r="C380" s="23"/>
      <c r="D380" s="23"/>
      <c r="E380" s="23"/>
      <c r="F380" s="23"/>
      <c r="G380" s="23"/>
      <c r="H380" s="23"/>
    </row>
    <row r="381" spans="3:8">
      <c r="C381" s="23"/>
      <c r="D381" s="23"/>
      <c r="E381" s="23"/>
      <c r="F381" s="23"/>
      <c r="G381" s="23"/>
      <c r="H381" s="23"/>
    </row>
    <row r="382" spans="3:8">
      <c r="C382" s="23"/>
      <c r="D382" s="23"/>
      <c r="E382" s="23"/>
      <c r="F382" s="23"/>
      <c r="G382" s="23"/>
      <c r="H382" s="23"/>
    </row>
    <row r="383" spans="3:8">
      <c r="C383" s="23"/>
      <c r="D383" s="23"/>
      <c r="E383" s="23"/>
      <c r="F383" s="23"/>
      <c r="G383" s="23"/>
      <c r="H383" s="23"/>
    </row>
    <row r="384" spans="3:8">
      <c r="C384" s="23"/>
      <c r="D384" s="23"/>
      <c r="E384" s="23"/>
      <c r="F384" s="23"/>
      <c r="G384" s="23"/>
      <c r="H384" s="23"/>
    </row>
    <row r="385" spans="3:8">
      <c r="C385" s="23"/>
      <c r="D385" s="23"/>
      <c r="E385" s="23"/>
      <c r="F385" s="23"/>
      <c r="G385" s="23"/>
      <c r="H385" s="23"/>
    </row>
    <row r="386" spans="3:8">
      <c r="C386" s="23"/>
      <c r="D386" s="23"/>
      <c r="E386" s="23"/>
      <c r="F386" s="23"/>
      <c r="G386" s="23"/>
      <c r="H386" s="23"/>
    </row>
    <row r="387" spans="3:8">
      <c r="C387" s="23"/>
      <c r="D387" s="23"/>
      <c r="E387" s="23"/>
      <c r="F387" s="23"/>
      <c r="G387" s="23"/>
      <c r="H387" s="23"/>
    </row>
    <row r="388" spans="3:8">
      <c r="C388" s="23"/>
      <c r="D388" s="23"/>
      <c r="E388" s="23"/>
      <c r="F388" s="23"/>
      <c r="G388" s="23"/>
      <c r="H388" s="23"/>
    </row>
    <row r="389" spans="3:8">
      <c r="C389" s="23"/>
      <c r="D389" s="23"/>
      <c r="E389" s="23"/>
      <c r="F389" s="23"/>
      <c r="G389" s="23"/>
      <c r="H389" s="23"/>
    </row>
    <row r="390" spans="3:8">
      <c r="C390" s="23"/>
      <c r="D390" s="23"/>
      <c r="E390" s="23"/>
      <c r="F390" s="23"/>
      <c r="G390" s="23"/>
      <c r="H390" s="23"/>
    </row>
    <row r="391" spans="3:8">
      <c r="C391" s="23"/>
      <c r="D391" s="23"/>
      <c r="E391" s="23"/>
      <c r="F391" s="23"/>
      <c r="G391" s="23"/>
      <c r="H391" s="23"/>
    </row>
    <row r="392" spans="3:8">
      <c r="C392" s="23"/>
      <c r="D392" s="23"/>
      <c r="E392" s="23"/>
      <c r="F392" s="23"/>
      <c r="G392" s="23"/>
      <c r="H392" s="23"/>
    </row>
    <row r="393" spans="3:8">
      <c r="C393" s="23"/>
      <c r="D393" s="23"/>
      <c r="E393" s="23"/>
      <c r="F393" s="23"/>
      <c r="G393" s="23"/>
      <c r="H393" s="23"/>
    </row>
    <row r="394" spans="3:8">
      <c r="C394" s="23"/>
      <c r="D394" s="23"/>
      <c r="E394" s="23"/>
      <c r="F394" s="23"/>
      <c r="G394" s="23"/>
      <c r="H394" s="23"/>
    </row>
    <row r="395" spans="3:8">
      <c r="C395" s="23"/>
      <c r="D395" s="23"/>
      <c r="E395" s="23"/>
      <c r="F395" s="23"/>
      <c r="G395" s="23"/>
      <c r="H395" s="23"/>
    </row>
    <row r="396" spans="3:8">
      <c r="C396" s="23"/>
      <c r="D396" s="23"/>
      <c r="E396" s="23"/>
      <c r="F396" s="23"/>
      <c r="G396" s="23"/>
      <c r="H396" s="23"/>
    </row>
    <row r="397" spans="3:8">
      <c r="C397" s="23"/>
      <c r="D397" s="23"/>
      <c r="E397" s="23"/>
      <c r="F397" s="23"/>
      <c r="G397" s="23"/>
      <c r="H397" s="23"/>
    </row>
    <row r="398" spans="3:8">
      <c r="C398" s="23"/>
      <c r="D398" s="23"/>
      <c r="E398" s="23"/>
      <c r="F398" s="23"/>
      <c r="G398" s="23"/>
      <c r="H398" s="23"/>
    </row>
    <row r="399" spans="3:8">
      <c r="C399" s="23"/>
      <c r="D399" s="23"/>
      <c r="E399" s="23"/>
      <c r="F399" s="23"/>
      <c r="G399" s="23"/>
      <c r="H399" s="23"/>
    </row>
    <row r="400" spans="3:8">
      <c r="C400" s="23"/>
      <c r="D400" s="23"/>
      <c r="E400" s="23"/>
      <c r="F400" s="23"/>
      <c r="G400" s="23"/>
      <c r="H400" s="23"/>
    </row>
    <row r="401" spans="3:8">
      <c r="C401" s="23"/>
      <c r="D401" s="23"/>
      <c r="E401" s="23"/>
      <c r="F401" s="23"/>
      <c r="G401" s="23"/>
      <c r="H401" s="23"/>
    </row>
    <row r="402" spans="3:8">
      <c r="C402" s="23"/>
      <c r="D402" s="23"/>
      <c r="E402" s="23"/>
      <c r="F402" s="23"/>
      <c r="G402" s="23"/>
      <c r="H402" s="23"/>
    </row>
    <row r="403" spans="3:8">
      <c r="C403" s="23"/>
      <c r="D403" s="23"/>
      <c r="E403" s="23"/>
      <c r="F403" s="23"/>
      <c r="G403" s="23"/>
      <c r="H403" s="23"/>
    </row>
    <row r="404" spans="3:8">
      <c r="C404" s="23"/>
      <c r="D404" s="23"/>
      <c r="E404" s="23"/>
      <c r="F404" s="23"/>
      <c r="G404" s="23"/>
      <c r="H404" s="23"/>
    </row>
    <row r="405" spans="3:8">
      <c r="C405" s="23"/>
      <c r="D405" s="23"/>
      <c r="E405" s="23"/>
      <c r="F405" s="23"/>
      <c r="G405" s="23"/>
      <c r="H405" s="23"/>
    </row>
    <row r="406" spans="3:8">
      <c r="C406" s="23"/>
      <c r="D406" s="23"/>
      <c r="E406" s="23"/>
      <c r="F406" s="23"/>
      <c r="G406" s="23"/>
      <c r="H406" s="23"/>
    </row>
    <row r="407" spans="3:8">
      <c r="C407" s="23"/>
      <c r="D407" s="23"/>
      <c r="E407" s="23"/>
      <c r="F407" s="23"/>
      <c r="G407" s="23"/>
      <c r="H407" s="23"/>
    </row>
    <row r="408" spans="3:8">
      <c r="C408" s="23"/>
      <c r="D408" s="23"/>
      <c r="E408" s="23"/>
      <c r="F408" s="23"/>
      <c r="G408" s="23"/>
      <c r="H408" s="23"/>
    </row>
    <row r="409" spans="3:8">
      <c r="C409" s="23"/>
      <c r="D409" s="23"/>
      <c r="E409" s="23"/>
      <c r="F409" s="23"/>
      <c r="G409" s="23"/>
      <c r="H409" s="23"/>
    </row>
    <row r="410" spans="3:8">
      <c r="C410" s="23"/>
      <c r="D410" s="23"/>
      <c r="E410" s="23"/>
      <c r="F410" s="23"/>
      <c r="G410" s="23"/>
      <c r="H410" s="23"/>
    </row>
    <row r="411" spans="3:8">
      <c r="C411" s="23"/>
      <c r="D411" s="23"/>
      <c r="E411" s="23"/>
      <c r="F411" s="23"/>
      <c r="G411" s="23"/>
      <c r="H411" s="23"/>
    </row>
    <row r="412" spans="3:8">
      <c r="C412" s="23"/>
      <c r="D412" s="23"/>
      <c r="E412" s="23"/>
      <c r="F412" s="23"/>
      <c r="G412" s="23"/>
      <c r="H412" s="23"/>
    </row>
    <row r="413" spans="3:8">
      <c r="C413" s="23"/>
      <c r="D413" s="23"/>
      <c r="E413" s="23"/>
      <c r="F413" s="23"/>
      <c r="G413" s="23"/>
      <c r="H413" s="23"/>
    </row>
    <row r="414" spans="3:8">
      <c r="C414" s="23"/>
      <c r="D414" s="23"/>
      <c r="E414" s="23"/>
      <c r="F414" s="23"/>
      <c r="G414" s="23"/>
      <c r="H414" s="23"/>
    </row>
    <row r="415" spans="3:8">
      <c r="C415" s="23"/>
      <c r="D415" s="23"/>
      <c r="E415" s="23"/>
      <c r="F415" s="23"/>
      <c r="G415" s="23"/>
      <c r="H415" s="23"/>
    </row>
    <row r="416" spans="3:8">
      <c r="C416" s="23"/>
      <c r="D416" s="23"/>
      <c r="E416" s="23"/>
      <c r="F416" s="23"/>
      <c r="G416" s="23"/>
      <c r="H416" s="23"/>
    </row>
    <row r="417" spans="3:8">
      <c r="C417" s="23"/>
      <c r="D417" s="23"/>
      <c r="E417" s="23"/>
      <c r="F417" s="23"/>
      <c r="G417" s="23"/>
      <c r="H417" s="23"/>
    </row>
    <row r="418" spans="3:8">
      <c r="C418" s="23"/>
      <c r="D418" s="23"/>
      <c r="E418" s="23"/>
      <c r="F418" s="23"/>
      <c r="G418" s="23"/>
      <c r="H418" s="23"/>
    </row>
    <row r="419" spans="3:8">
      <c r="C419" s="23"/>
      <c r="D419" s="23"/>
      <c r="E419" s="23"/>
      <c r="F419" s="23"/>
      <c r="G419" s="23"/>
      <c r="H419" s="23"/>
    </row>
    <row r="420" spans="3:8">
      <c r="C420" s="23"/>
      <c r="D420" s="23"/>
      <c r="E420" s="23"/>
      <c r="F420" s="23"/>
      <c r="G420" s="23"/>
      <c r="H420" s="23"/>
    </row>
    <row r="421" spans="3:8">
      <c r="C421" s="23"/>
      <c r="D421" s="23"/>
      <c r="E421" s="23"/>
      <c r="F421" s="23"/>
      <c r="G421" s="23"/>
      <c r="H421" s="23"/>
    </row>
    <row r="422" spans="3:8">
      <c r="C422" s="23"/>
      <c r="D422" s="23"/>
      <c r="E422" s="23"/>
      <c r="F422" s="23"/>
      <c r="G422" s="23"/>
      <c r="H422" s="23"/>
    </row>
    <row r="423" spans="3:8">
      <c r="C423" s="23"/>
      <c r="D423" s="23"/>
      <c r="E423" s="23"/>
      <c r="F423" s="23"/>
      <c r="G423" s="23"/>
      <c r="H423" s="23"/>
    </row>
    <row r="424" spans="3:8">
      <c r="C424" s="23"/>
      <c r="D424" s="23"/>
      <c r="E424" s="23"/>
      <c r="F424" s="23"/>
      <c r="G424" s="23"/>
      <c r="H424" s="23"/>
    </row>
    <row r="425" spans="3:8">
      <c r="C425" s="23"/>
      <c r="D425" s="23"/>
      <c r="E425" s="23"/>
      <c r="F425" s="23"/>
      <c r="G425" s="23"/>
      <c r="H425" s="23"/>
    </row>
    <row r="426" spans="3:8">
      <c r="C426" s="23"/>
      <c r="D426" s="23"/>
      <c r="E426" s="23"/>
      <c r="F426" s="23"/>
      <c r="G426" s="23"/>
      <c r="H426" s="23"/>
    </row>
    <row r="427" spans="3:8">
      <c r="C427" s="23"/>
      <c r="D427" s="23"/>
      <c r="E427" s="23"/>
      <c r="F427" s="23"/>
      <c r="G427" s="23"/>
      <c r="H427" s="23"/>
    </row>
    <row r="428" spans="3:8">
      <c r="C428" s="23"/>
      <c r="D428" s="23"/>
      <c r="E428" s="23"/>
      <c r="F428" s="23"/>
      <c r="G428" s="23"/>
      <c r="H428" s="23"/>
    </row>
    <row r="429" spans="3:8">
      <c r="C429" s="23"/>
      <c r="D429" s="23"/>
      <c r="E429" s="23"/>
      <c r="F429" s="23"/>
      <c r="G429" s="23"/>
      <c r="H429" s="23"/>
    </row>
    <row r="430" spans="3:8">
      <c r="C430" s="23"/>
      <c r="D430" s="23"/>
      <c r="E430" s="23"/>
      <c r="F430" s="23"/>
      <c r="G430" s="23"/>
      <c r="H430" s="23"/>
    </row>
    <row r="431" spans="3:8">
      <c r="C431" s="23"/>
      <c r="D431" s="23"/>
      <c r="E431" s="23"/>
      <c r="F431" s="23"/>
      <c r="G431" s="23"/>
      <c r="H431" s="23"/>
    </row>
    <row r="432" spans="3:8">
      <c r="C432" s="23"/>
      <c r="D432" s="23"/>
      <c r="E432" s="23"/>
      <c r="F432" s="23"/>
      <c r="G432" s="23"/>
      <c r="H432" s="23"/>
    </row>
    <row r="433" spans="3:8">
      <c r="C433" s="23"/>
      <c r="D433" s="23"/>
      <c r="E433" s="23"/>
      <c r="F433" s="23"/>
      <c r="G433" s="23"/>
      <c r="H433" s="23"/>
    </row>
    <row r="434" spans="3:8">
      <c r="C434" s="23"/>
      <c r="D434" s="23"/>
      <c r="E434" s="23"/>
      <c r="F434" s="23"/>
      <c r="G434" s="23"/>
      <c r="H434" s="23"/>
    </row>
    <row r="435" spans="3:8">
      <c r="C435" s="23"/>
      <c r="D435" s="23"/>
      <c r="E435" s="23"/>
      <c r="F435" s="23"/>
      <c r="G435" s="23"/>
      <c r="H435" s="23"/>
    </row>
    <row r="436" spans="3:8">
      <c r="C436" s="23"/>
      <c r="D436" s="23"/>
      <c r="E436" s="23"/>
      <c r="F436" s="23"/>
      <c r="G436" s="23"/>
      <c r="H436" s="23"/>
    </row>
    <row r="437" spans="3:8">
      <c r="C437" s="23"/>
      <c r="D437" s="23"/>
      <c r="E437" s="23"/>
      <c r="F437" s="23"/>
      <c r="G437" s="23"/>
      <c r="H437" s="23"/>
    </row>
    <row r="438" spans="3:8">
      <c r="C438" s="23"/>
      <c r="D438" s="23"/>
      <c r="E438" s="23"/>
      <c r="F438" s="23"/>
      <c r="G438" s="23"/>
      <c r="H438" s="23"/>
    </row>
    <row r="439" spans="3:8">
      <c r="C439" s="23"/>
      <c r="D439" s="23"/>
      <c r="E439" s="23"/>
      <c r="F439" s="23"/>
      <c r="G439" s="23"/>
      <c r="H439" s="23"/>
    </row>
    <row r="440" spans="3:8">
      <c r="C440" s="23"/>
      <c r="D440" s="23"/>
      <c r="E440" s="23"/>
      <c r="F440" s="23"/>
      <c r="G440" s="23"/>
      <c r="H440" s="23"/>
    </row>
    <row r="441" spans="3:8">
      <c r="C441" s="23"/>
      <c r="D441" s="23"/>
      <c r="E441" s="23"/>
      <c r="F441" s="23"/>
      <c r="G441" s="23"/>
      <c r="H441" s="23"/>
    </row>
    <row r="442" spans="3:8">
      <c r="C442" s="23"/>
      <c r="D442" s="23"/>
      <c r="E442" s="23"/>
      <c r="F442" s="23"/>
      <c r="G442" s="23"/>
      <c r="H442" s="23"/>
    </row>
    <row r="443" spans="3:8">
      <c r="C443" s="23"/>
      <c r="D443" s="23"/>
      <c r="E443" s="23"/>
      <c r="F443" s="23"/>
      <c r="G443" s="23"/>
      <c r="H443" s="23"/>
    </row>
    <row r="444" spans="3:8">
      <c r="C444" s="23"/>
      <c r="D444" s="23"/>
      <c r="E444" s="23"/>
      <c r="F444" s="23"/>
      <c r="G444" s="23"/>
      <c r="H444" s="23"/>
    </row>
    <row r="445" spans="3:8">
      <c r="C445" s="23"/>
      <c r="D445" s="23"/>
      <c r="E445" s="23"/>
      <c r="F445" s="23"/>
      <c r="G445" s="23"/>
      <c r="H445" s="23"/>
    </row>
    <row r="446" spans="3:8">
      <c r="C446" s="23"/>
      <c r="D446" s="23"/>
      <c r="E446" s="23"/>
      <c r="F446" s="23"/>
      <c r="G446" s="23"/>
      <c r="H446" s="23"/>
    </row>
    <row r="447" spans="3:8">
      <c r="C447" s="23"/>
      <c r="D447" s="23"/>
      <c r="E447" s="23"/>
      <c r="F447" s="23"/>
      <c r="G447" s="23"/>
      <c r="H447" s="23"/>
    </row>
    <row r="448" spans="3:8">
      <c r="C448" s="23"/>
      <c r="D448" s="23"/>
      <c r="E448" s="23"/>
      <c r="F448" s="23"/>
      <c r="G448" s="23"/>
      <c r="H448" s="23"/>
    </row>
    <row r="449" spans="3:8">
      <c r="C449" s="23"/>
      <c r="D449" s="23"/>
      <c r="E449" s="23"/>
      <c r="F449" s="23"/>
      <c r="G449" s="23"/>
      <c r="H449" s="23"/>
    </row>
    <row r="450" spans="3:8">
      <c r="C450" s="23"/>
      <c r="D450" s="23"/>
      <c r="E450" s="23"/>
      <c r="F450" s="23"/>
      <c r="G450" s="23"/>
      <c r="H450" s="23"/>
    </row>
    <row r="451" spans="3:8">
      <c r="C451" s="23"/>
      <c r="D451" s="23"/>
      <c r="E451" s="23"/>
      <c r="F451" s="23"/>
      <c r="G451" s="23"/>
      <c r="H451" s="23"/>
    </row>
    <row r="452" spans="3:8">
      <c r="C452" s="23"/>
      <c r="D452" s="23"/>
      <c r="E452" s="23"/>
      <c r="F452" s="23"/>
      <c r="G452" s="23"/>
      <c r="H452" s="23"/>
    </row>
    <row r="453" spans="3:8">
      <c r="C453" s="23"/>
      <c r="D453" s="23"/>
      <c r="E453" s="23"/>
      <c r="F453" s="23"/>
      <c r="G453" s="23"/>
      <c r="H453" s="23"/>
    </row>
    <row r="454" spans="3:8">
      <c r="C454" s="23"/>
      <c r="D454" s="23"/>
      <c r="E454" s="23"/>
      <c r="F454" s="23"/>
      <c r="G454" s="23"/>
      <c r="H454" s="23"/>
    </row>
    <row r="455" spans="3:8">
      <c r="C455" s="23"/>
      <c r="D455" s="23"/>
      <c r="E455" s="23"/>
      <c r="F455" s="23"/>
      <c r="G455" s="23"/>
      <c r="H455" s="23"/>
    </row>
    <row r="456" spans="3:8">
      <c r="C456" s="23"/>
      <c r="D456" s="23"/>
      <c r="E456" s="23"/>
      <c r="F456" s="23"/>
      <c r="G456" s="23"/>
      <c r="H456" s="23"/>
    </row>
    <row r="457" spans="3:8">
      <c r="C457" s="23"/>
      <c r="D457" s="23"/>
      <c r="E457" s="23"/>
      <c r="F457" s="23"/>
      <c r="G457" s="23"/>
      <c r="H457" s="23"/>
    </row>
    <row r="458" spans="3:8">
      <c r="C458" s="23"/>
      <c r="D458" s="23"/>
      <c r="E458" s="23"/>
      <c r="F458" s="23"/>
      <c r="G458" s="23"/>
      <c r="H458" s="23"/>
    </row>
    <row r="459" spans="3:8">
      <c r="C459" s="23"/>
      <c r="D459" s="23"/>
      <c r="E459" s="23"/>
      <c r="F459" s="23"/>
      <c r="G459" s="23"/>
      <c r="H459" s="23"/>
    </row>
    <row r="460" spans="3:8">
      <c r="C460" s="23"/>
      <c r="D460" s="23"/>
      <c r="E460" s="23"/>
      <c r="F460" s="23"/>
      <c r="G460" s="23"/>
      <c r="H460" s="23"/>
    </row>
    <row r="461" spans="3:8">
      <c r="C461" s="23"/>
      <c r="D461" s="23"/>
      <c r="E461" s="23"/>
      <c r="F461" s="23"/>
      <c r="G461" s="23"/>
      <c r="H461" s="23"/>
    </row>
    <row r="462" spans="3:8">
      <c r="C462" s="23"/>
      <c r="D462" s="23"/>
      <c r="E462" s="23"/>
      <c r="F462" s="23"/>
      <c r="G462" s="23"/>
      <c r="H462" s="23"/>
    </row>
    <row r="463" spans="3:8">
      <c r="C463" s="23"/>
      <c r="D463" s="23"/>
      <c r="E463" s="23"/>
      <c r="F463" s="23"/>
      <c r="G463" s="23"/>
      <c r="H463" s="23"/>
    </row>
    <row r="464" spans="3:8">
      <c r="C464" s="23"/>
      <c r="D464" s="23"/>
      <c r="E464" s="23"/>
      <c r="F464" s="23"/>
      <c r="G464" s="23"/>
      <c r="H464" s="23"/>
    </row>
    <row r="465" spans="3:8">
      <c r="C465" s="23"/>
      <c r="D465" s="23"/>
      <c r="E465" s="23"/>
      <c r="F465" s="23"/>
      <c r="G465" s="23"/>
      <c r="H465" s="23"/>
    </row>
    <row r="466" spans="3:8">
      <c r="C466" s="23"/>
      <c r="D466" s="23"/>
      <c r="E466" s="23"/>
      <c r="F466" s="23"/>
      <c r="G466" s="23"/>
      <c r="H466" s="23"/>
    </row>
    <row r="467" spans="3:8">
      <c r="C467" s="23"/>
      <c r="D467" s="23"/>
      <c r="E467" s="23"/>
      <c r="F467" s="23"/>
      <c r="G467" s="23"/>
      <c r="H467" s="23"/>
    </row>
    <row r="468" spans="3:8">
      <c r="C468" s="23"/>
      <c r="D468" s="23"/>
      <c r="E468" s="23"/>
      <c r="F468" s="23"/>
      <c r="G468" s="23"/>
      <c r="H468" s="23"/>
    </row>
    <row r="469" spans="3:8">
      <c r="C469" s="23"/>
      <c r="D469" s="23"/>
      <c r="E469" s="23"/>
      <c r="F469" s="23"/>
      <c r="G469" s="23"/>
      <c r="H469" s="23"/>
    </row>
    <row r="470" spans="3:8">
      <c r="C470" s="23"/>
      <c r="D470" s="23"/>
      <c r="E470" s="23"/>
      <c r="F470" s="23"/>
      <c r="G470" s="23"/>
      <c r="H470" s="23"/>
    </row>
    <row r="471" spans="3:8">
      <c r="C471" s="23"/>
      <c r="D471" s="23"/>
      <c r="E471" s="23"/>
      <c r="F471" s="23"/>
      <c r="G471" s="23"/>
      <c r="H471" s="23"/>
    </row>
    <row r="472" spans="3:8">
      <c r="C472" s="23"/>
      <c r="D472" s="23"/>
      <c r="E472" s="23"/>
      <c r="F472" s="23"/>
      <c r="G472" s="23"/>
      <c r="H472" s="23"/>
    </row>
    <row r="473" spans="3:8">
      <c r="C473" s="23"/>
      <c r="D473" s="23"/>
      <c r="E473" s="23"/>
      <c r="F473" s="23"/>
      <c r="G473" s="23"/>
      <c r="H473" s="23"/>
    </row>
    <row r="474" spans="3:8">
      <c r="C474" s="23"/>
      <c r="D474" s="23"/>
      <c r="E474" s="23"/>
      <c r="F474" s="23"/>
      <c r="G474" s="23"/>
      <c r="H474" s="23"/>
    </row>
    <row r="475" spans="3:8">
      <c r="C475" s="23"/>
      <c r="D475" s="23"/>
      <c r="E475" s="23"/>
      <c r="F475" s="23"/>
      <c r="G475" s="23"/>
      <c r="H475" s="23"/>
    </row>
    <row r="476" spans="3:8">
      <c r="C476" s="23"/>
      <c r="D476" s="23"/>
      <c r="E476" s="23"/>
      <c r="F476" s="23"/>
      <c r="G476" s="23"/>
      <c r="H476" s="23"/>
    </row>
    <row r="477" spans="3:8">
      <c r="C477" s="23"/>
      <c r="D477" s="23"/>
      <c r="E477" s="23"/>
      <c r="F477" s="23"/>
      <c r="G477" s="23"/>
      <c r="H477" s="23"/>
    </row>
    <row r="478" spans="3:8">
      <c r="C478" s="23"/>
      <c r="D478" s="23"/>
      <c r="E478" s="23"/>
      <c r="F478" s="23"/>
      <c r="G478" s="23"/>
      <c r="H478" s="23"/>
    </row>
    <row r="479" spans="3:8">
      <c r="C479" s="23"/>
      <c r="D479" s="23"/>
      <c r="E479" s="23"/>
      <c r="F479" s="23"/>
      <c r="G479" s="23"/>
      <c r="H479" s="23"/>
    </row>
    <row r="480" spans="3:8">
      <c r="C480" s="23"/>
      <c r="D480" s="23"/>
      <c r="E480" s="23"/>
      <c r="F480" s="23"/>
      <c r="G480" s="23"/>
      <c r="H480" s="23"/>
    </row>
    <row r="481" spans="3:8">
      <c r="C481" s="23"/>
      <c r="D481" s="23"/>
      <c r="E481" s="23"/>
      <c r="F481" s="23"/>
      <c r="G481" s="23"/>
      <c r="H481" s="23"/>
    </row>
    <row r="482" spans="3:8">
      <c r="C482" s="23"/>
      <c r="D482" s="23"/>
      <c r="E482" s="23"/>
      <c r="F482" s="23"/>
      <c r="G482" s="23"/>
      <c r="H482" s="23"/>
    </row>
    <row r="483" spans="3:8">
      <c r="C483" s="23"/>
      <c r="D483" s="23"/>
      <c r="E483" s="23"/>
      <c r="F483" s="23"/>
      <c r="G483" s="23"/>
      <c r="H483" s="23"/>
    </row>
    <row r="484" spans="3:8">
      <c r="C484" s="23"/>
      <c r="D484" s="23"/>
      <c r="E484" s="23"/>
      <c r="F484" s="23"/>
      <c r="G484" s="23"/>
      <c r="H484" s="23"/>
    </row>
    <row r="485" spans="3:8">
      <c r="C485" s="23"/>
      <c r="D485" s="23"/>
      <c r="E485" s="23"/>
      <c r="F485" s="23"/>
      <c r="G485" s="23"/>
      <c r="H485" s="23"/>
    </row>
    <row r="486" spans="3:8">
      <c r="C486" s="23"/>
      <c r="D486" s="23"/>
      <c r="E486" s="23"/>
      <c r="F486" s="23"/>
      <c r="G486" s="23"/>
      <c r="H486" s="23"/>
    </row>
    <row r="487" spans="3:8">
      <c r="C487" s="23"/>
      <c r="D487" s="23"/>
      <c r="E487" s="23"/>
      <c r="F487" s="23"/>
      <c r="G487" s="23"/>
      <c r="H487" s="23"/>
    </row>
    <row r="488" spans="3:8">
      <c r="C488" s="23"/>
      <c r="D488" s="23"/>
      <c r="E488" s="23"/>
      <c r="F488" s="23"/>
      <c r="G488" s="23"/>
      <c r="H488" s="23"/>
    </row>
    <row r="489" spans="3:8">
      <c r="C489" s="23"/>
      <c r="D489" s="23"/>
      <c r="E489" s="23"/>
      <c r="F489" s="23"/>
      <c r="G489" s="23"/>
      <c r="H489" s="23"/>
    </row>
    <row r="490" spans="3:8">
      <c r="C490" s="23"/>
      <c r="D490" s="23"/>
      <c r="E490" s="23"/>
      <c r="F490" s="23"/>
      <c r="G490" s="23"/>
      <c r="H490" s="23"/>
    </row>
    <row r="491" spans="3:8">
      <c r="C491" s="23"/>
      <c r="D491" s="23"/>
      <c r="E491" s="23"/>
      <c r="F491" s="23"/>
      <c r="G491" s="23"/>
      <c r="H491" s="23"/>
    </row>
    <row r="492" spans="3:8">
      <c r="C492" s="23"/>
      <c r="D492" s="23"/>
      <c r="E492" s="23"/>
      <c r="F492" s="23"/>
      <c r="G492" s="23"/>
      <c r="H492" s="23"/>
    </row>
    <row r="493" spans="3:8">
      <c r="C493" s="23"/>
      <c r="D493" s="23"/>
      <c r="E493" s="23"/>
      <c r="F493" s="23"/>
      <c r="G493" s="23"/>
      <c r="H493" s="23"/>
    </row>
    <row r="494" spans="3:8">
      <c r="C494" s="23"/>
      <c r="D494" s="23"/>
      <c r="E494" s="23"/>
      <c r="F494" s="23"/>
      <c r="G494" s="23"/>
      <c r="H494" s="23"/>
    </row>
    <row r="495" spans="3:8">
      <c r="C495" s="23"/>
      <c r="D495" s="23"/>
      <c r="E495" s="23"/>
      <c r="F495" s="23"/>
      <c r="G495" s="23"/>
      <c r="H495" s="23"/>
    </row>
    <row r="496" spans="3:8">
      <c r="C496" s="23"/>
      <c r="D496" s="23"/>
      <c r="E496" s="23"/>
      <c r="F496" s="23"/>
      <c r="G496" s="23"/>
      <c r="H496" s="23"/>
    </row>
    <row r="497" spans="3:8">
      <c r="C497" s="23"/>
      <c r="D497" s="23"/>
      <c r="E497" s="23"/>
      <c r="F497" s="23"/>
      <c r="G497" s="23"/>
      <c r="H497" s="23"/>
    </row>
    <row r="498" spans="3:8">
      <c r="C498" s="23"/>
      <c r="D498" s="23"/>
      <c r="E498" s="23"/>
      <c r="F498" s="23"/>
      <c r="G498" s="23"/>
      <c r="H498" s="23"/>
    </row>
    <row r="499" spans="3:8">
      <c r="C499" s="23"/>
      <c r="D499" s="23"/>
      <c r="E499" s="23"/>
      <c r="F499" s="23"/>
      <c r="G499" s="23"/>
      <c r="H499" s="23"/>
    </row>
    <row r="500" spans="3:8">
      <c r="C500" s="23"/>
      <c r="D500" s="23"/>
      <c r="E500" s="23"/>
      <c r="F500" s="23"/>
      <c r="G500" s="23"/>
      <c r="H500" s="23"/>
    </row>
    <row r="501" spans="3:8">
      <c r="C501" s="23"/>
      <c r="D501" s="23"/>
      <c r="E501" s="23"/>
      <c r="F501" s="23"/>
      <c r="G501" s="23"/>
      <c r="H501" s="23"/>
    </row>
    <row r="502" spans="3:8">
      <c r="C502" s="23"/>
      <c r="D502" s="23"/>
      <c r="E502" s="23"/>
      <c r="F502" s="23"/>
      <c r="G502" s="23"/>
      <c r="H502" s="23"/>
    </row>
    <row r="503" spans="3:8">
      <c r="C503" s="23"/>
      <c r="D503" s="23"/>
      <c r="E503" s="23"/>
      <c r="F503" s="23"/>
      <c r="G503" s="23"/>
      <c r="H503" s="23"/>
    </row>
    <row r="504" spans="3:8">
      <c r="C504" s="23"/>
      <c r="D504" s="23"/>
      <c r="E504" s="23"/>
      <c r="F504" s="23"/>
      <c r="G504" s="23"/>
      <c r="H504" s="23"/>
    </row>
    <row r="505" spans="3:8">
      <c r="C505" s="23"/>
      <c r="D505" s="23"/>
      <c r="E505" s="23"/>
      <c r="F505" s="23"/>
      <c r="G505" s="23"/>
      <c r="H505" s="23"/>
    </row>
    <row r="506" spans="3:8">
      <c r="C506" s="23"/>
      <c r="D506" s="23"/>
      <c r="E506" s="23"/>
      <c r="F506" s="23"/>
      <c r="G506" s="23"/>
      <c r="H506" s="23"/>
    </row>
    <row r="507" spans="3:8">
      <c r="C507" s="23"/>
      <c r="D507" s="23"/>
      <c r="E507" s="23"/>
      <c r="F507" s="23"/>
      <c r="G507" s="23"/>
      <c r="H507" s="23"/>
    </row>
    <row r="508" spans="3:8">
      <c r="C508" s="23"/>
      <c r="D508" s="23"/>
      <c r="E508" s="23"/>
      <c r="F508" s="23"/>
      <c r="G508" s="23"/>
      <c r="H508" s="23"/>
    </row>
    <row r="509" spans="3:8">
      <c r="C509" s="23"/>
      <c r="D509" s="23"/>
      <c r="E509" s="23"/>
      <c r="F509" s="23"/>
      <c r="G509" s="23"/>
      <c r="H509" s="23"/>
    </row>
    <row r="510" spans="3:8">
      <c r="C510" s="23"/>
      <c r="D510" s="23"/>
      <c r="E510" s="23"/>
      <c r="F510" s="23"/>
      <c r="G510" s="23"/>
      <c r="H510" s="23"/>
    </row>
    <row r="511" spans="3:8">
      <c r="C511" s="23"/>
      <c r="D511" s="23"/>
      <c r="E511" s="23"/>
      <c r="F511" s="23"/>
      <c r="G511" s="23"/>
      <c r="H511" s="23"/>
    </row>
    <row r="512" spans="3:8">
      <c r="C512" s="23"/>
      <c r="D512" s="23"/>
      <c r="E512" s="23"/>
      <c r="F512" s="23"/>
      <c r="G512" s="23"/>
      <c r="H512" s="23"/>
    </row>
    <row r="513" spans="3:8">
      <c r="C513" s="23"/>
      <c r="D513" s="23"/>
      <c r="E513" s="23"/>
      <c r="F513" s="23"/>
      <c r="G513" s="23"/>
      <c r="H513" s="23"/>
    </row>
    <row r="514" spans="3:8">
      <c r="C514" s="23"/>
      <c r="D514" s="23"/>
      <c r="E514" s="23"/>
      <c r="F514" s="23"/>
      <c r="G514" s="23"/>
      <c r="H514" s="23"/>
    </row>
    <row r="515" spans="3:8">
      <c r="C515" s="23"/>
      <c r="D515" s="23"/>
      <c r="E515" s="23"/>
      <c r="F515" s="23"/>
      <c r="G515" s="23"/>
      <c r="H515" s="23"/>
    </row>
    <row r="516" spans="3:8">
      <c r="C516" s="23"/>
      <c r="D516" s="23"/>
      <c r="E516" s="23"/>
      <c r="F516" s="23"/>
      <c r="G516" s="23"/>
      <c r="H516" s="23"/>
    </row>
    <row r="517" spans="3:8">
      <c r="C517" s="23"/>
      <c r="D517" s="23"/>
      <c r="E517" s="23"/>
      <c r="F517" s="23"/>
      <c r="G517" s="23"/>
      <c r="H517" s="23"/>
    </row>
    <row r="518" spans="3:8">
      <c r="C518" s="23"/>
      <c r="D518" s="23"/>
      <c r="E518" s="23"/>
      <c r="F518" s="23"/>
      <c r="G518" s="23"/>
      <c r="H518" s="23"/>
    </row>
    <row r="519" spans="3:8">
      <c r="C519" s="23"/>
      <c r="D519" s="23"/>
      <c r="E519" s="23"/>
      <c r="F519" s="23"/>
      <c r="G519" s="23"/>
      <c r="H519" s="23"/>
    </row>
    <row r="520" spans="3:8">
      <c r="C520" s="23"/>
      <c r="D520" s="23"/>
      <c r="E520" s="23"/>
      <c r="F520" s="23"/>
      <c r="G520" s="23"/>
      <c r="H520" s="23"/>
    </row>
    <row r="521" spans="3:8">
      <c r="C521" s="23"/>
      <c r="D521" s="23"/>
      <c r="E521" s="23"/>
      <c r="F521" s="23"/>
      <c r="G521" s="23"/>
      <c r="H521" s="23"/>
    </row>
    <row r="522" spans="3:8">
      <c r="C522" s="23"/>
      <c r="D522" s="23"/>
      <c r="E522" s="23"/>
      <c r="F522" s="23"/>
      <c r="G522" s="23"/>
      <c r="H522" s="23"/>
    </row>
    <row r="523" spans="3:8">
      <c r="C523" s="23"/>
      <c r="D523" s="23"/>
      <c r="E523" s="23"/>
      <c r="F523" s="23"/>
      <c r="G523" s="23"/>
      <c r="H523" s="23"/>
    </row>
    <row r="524" spans="3:8">
      <c r="C524" s="23"/>
      <c r="D524" s="23"/>
      <c r="E524" s="23"/>
      <c r="F524" s="23"/>
      <c r="G524" s="23"/>
      <c r="H524" s="23"/>
    </row>
    <row r="525" spans="3:8">
      <c r="C525" s="23"/>
      <c r="D525" s="23"/>
      <c r="E525" s="23"/>
      <c r="F525" s="23"/>
      <c r="G525" s="23"/>
      <c r="H525" s="23"/>
    </row>
    <row r="526" spans="3:8">
      <c r="C526" s="23"/>
      <c r="D526" s="23"/>
      <c r="E526" s="23"/>
      <c r="F526" s="23"/>
      <c r="G526" s="23"/>
      <c r="H526" s="23"/>
    </row>
    <row r="527" spans="3:8">
      <c r="C527" s="23"/>
      <c r="D527" s="23"/>
      <c r="E527" s="23"/>
      <c r="F527" s="23"/>
      <c r="G527" s="23"/>
      <c r="H527" s="23"/>
    </row>
    <row r="528" spans="3:8">
      <c r="C528" s="23"/>
      <c r="D528" s="23"/>
      <c r="E528" s="23"/>
      <c r="F528" s="23"/>
      <c r="G528" s="23"/>
      <c r="H528" s="23"/>
    </row>
    <row r="529" spans="3:8">
      <c r="C529" s="23"/>
      <c r="D529" s="23"/>
      <c r="E529" s="23"/>
      <c r="F529" s="23"/>
      <c r="G529" s="23"/>
      <c r="H529" s="23"/>
    </row>
    <row r="530" spans="3:8">
      <c r="C530" s="23"/>
      <c r="D530" s="23"/>
      <c r="E530" s="23"/>
      <c r="F530" s="23"/>
      <c r="G530" s="23"/>
      <c r="H530" s="23"/>
    </row>
    <row r="531" spans="3:8">
      <c r="C531" s="23"/>
      <c r="D531" s="23"/>
      <c r="E531" s="23"/>
      <c r="F531" s="23"/>
      <c r="G531" s="23"/>
      <c r="H531" s="23"/>
    </row>
    <row r="532" spans="3:8">
      <c r="C532" s="23"/>
      <c r="D532" s="23"/>
      <c r="E532" s="23"/>
      <c r="F532" s="23"/>
      <c r="G532" s="23"/>
      <c r="H532" s="23"/>
    </row>
    <row r="533" spans="3:8">
      <c r="C533" s="23"/>
      <c r="D533" s="23"/>
      <c r="E533" s="23"/>
      <c r="F533" s="23"/>
      <c r="G533" s="23"/>
      <c r="H533" s="23"/>
    </row>
    <row r="534" spans="3:8">
      <c r="C534" s="23"/>
      <c r="D534" s="23"/>
      <c r="E534" s="23"/>
      <c r="F534" s="23"/>
      <c r="G534" s="23"/>
      <c r="H534" s="23"/>
    </row>
    <row r="535" spans="3:8">
      <c r="C535" s="23"/>
      <c r="D535" s="23"/>
      <c r="E535" s="23"/>
      <c r="F535" s="23"/>
      <c r="G535" s="23"/>
      <c r="H535" s="23"/>
    </row>
    <row r="536" spans="3:8">
      <c r="C536" s="23"/>
      <c r="D536" s="23"/>
      <c r="E536" s="23"/>
      <c r="F536" s="23"/>
      <c r="G536" s="23"/>
      <c r="H536" s="23"/>
    </row>
    <row r="537" spans="3:8">
      <c r="C537" s="23"/>
      <c r="D537" s="23"/>
      <c r="E537" s="23"/>
      <c r="F537" s="23"/>
      <c r="G537" s="23"/>
      <c r="H537" s="23"/>
    </row>
    <row r="538" spans="3:8">
      <c r="C538" s="23"/>
      <c r="D538" s="23"/>
      <c r="E538" s="23"/>
      <c r="F538" s="23"/>
      <c r="G538" s="23"/>
      <c r="H538" s="23"/>
    </row>
    <row r="539" spans="3:8">
      <c r="C539" s="23"/>
      <c r="D539" s="23"/>
      <c r="E539" s="23"/>
      <c r="F539" s="23"/>
      <c r="G539" s="23"/>
      <c r="H539" s="23"/>
    </row>
    <row r="540" spans="3:8">
      <c r="C540" s="23"/>
      <c r="D540" s="23"/>
      <c r="E540" s="23"/>
      <c r="F540" s="23"/>
      <c r="G540" s="23"/>
      <c r="H540" s="23"/>
    </row>
    <row r="541" spans="3:8">
      <c r="C541" s="23"/>
      <c r="D541" s="23"/>
      <c r="E541" s="23"/>
      <c r="F541" s="23"/>
      <c r="G541" s="23"/>
      <c r="H541" s="23"/>
    </row>
    <row r="542" spans="3:8">
      <c r="C542" s="23"/>
      <c r="D542" s="23"/>
      <c r="E542" s="23"/>
      <c r="F542" s="23"/>
      <c r="G542" s="23"/>
      <c r="H542" s="23"/>
    </row>
    <row r="543" spans="3:8">
      <c r="C543" s="23"/>
      <c r="D543" s="23"/>
      <c r="E543" s="23"/>
      <c r="F543" s="23"/>
      <c r="G543" s="23"/>
      <c r="H543" s="23"/>
    </row>
    <row r="544" spans="3:8">
      <c r="C544" s="23"/>
      <c r="D544" s="23"/>
      <c r="E544" s="23"/>
      <c r="F544" s="23"/>
      <c r="G544" s="23"/>
      <c r="H544" s="23"/>
    </row>
    <row r="545" spans="3:8">
      <c r="C545" s="23"/>
      <c r="D545" s="23"/>
      <c r="E545" s="23"/>
      <c r="F545" s="23"/>
      <c r="G545" s="23"/>
      <c r="H545" s="23"/>
    </row>
    <row r="546" spans="3:8">
      <c r="C546" s="23"/>
      <c r="D546" s="23"/>
      <c r="E546" s="23"/>
      <c r="F546" s="23"/>
      <c r="G546" s="23"/>
      <c r="H546" s="23"/>
    </row>
    <row r="547" spans="3:8">
      <c r="C547" s="23"/>
      <c r="D547" s="23"/>
      <c r="E547" s="23"/>
      <c r="F547" s="23"/>
      <c r="G547" s="23"/>
      <c r="H547" s="23"/>
    </row>
    <row r="548" spans="3:8">
      <c r="C548" s="23"/>
      <c r="D548" s="23"/>
      <c r="E548" s="23"/>
      <c r="F548" s="23"/>
      <c r="G548" s="23"/>
      <c r="H548" s="23"/>
    </row>
    <row r="549" spans="3:8">
      <c r="C549" s="23"/>
      <c r="D549" s="23"/>
      <c r="E549" s="23"/>
      <c r="F549" s="23"/>
      <c r="G549" s="23"/>
      <c r="H549" s="23"/>
    </row>
    <row r="550" spans="3:8">
      <c r="C550" s="23"/>
      <c r="D550" s="23"/>
      <c r="E550" s="23"/>
      <c r="F550" s="23"/>
      <c r="G550" s="23"/>
      <c r="H550" s="23"/>
    </row>
    <row r="551" spans="3:8">
      <c r="C551" s="23"/>
      <c r="D551" s="23"/>
      <c r="E551" s="23"/>
      <c r="F551" s="23"/>
      <c r="G551" s="23"/>
      <c r="H551" s="23"/>
    </row>
    <row r="552" spans="3:8">
      <c r="C552" s="23"/>
      <c r="D552" s="23"/>
      <c r="E552" s="23"/>
      <c r="F552" s="23"/>
      <c r="G552" s="23"/>
      <c r="H552" s="23"/>
    </row>
    <row r="553" spans="3:8">
      <c r="C553" s="23"/>
      <c r="D553" s="23"/>
      <c r="E553" s="23"/>
      <c r="F553" s="23"/>
      <c r="G553" s="23"/>
      <c r="H553" s="23"/>
    </row>
    <row r="554" spans="3:8">
      <c r="C554" s="23"/>
      <c r="D554" s="23"/>
      <c r="E554" s="23"/>
      <c r="F554" s="23"/>
      <c r="G554" s="23"/>
      <c r="H554" s="23"/>
    </row>
    <row r="555" spans="3:8">
      <c r="C555" s="23"/>
      <c r="D555" s="23"/>
      <c r="E555" s="23"/>
      <c r="F555" s="23"/>
      <c r="G555" s="23"/>
      <c r="H555" s="23"/>
    </row>
    <row r="556" spans="3:8">
      <c r="C556" s="23"/>
      <c r="D556" s="23"/>
      <c r="E556" s="23"/>
      <c r="F556" s="23"/>
      <c r="G556" s="23"/>
      <c r="H556" s="23"/>
    </row>
    <row r="557" spans="3:8">
      <c r="C557" s="23"/>
      <c r="D557" s="23"/>
      <c r="E557" s="23"/>
      <c r="F557" s="23"/>
      <c r="G557" s="23"/>
      <c r="H557" s="23"/>
    </row>
    <row r="558" spans="3:8">
      <c r="C558" s="23"/>
      <c r="D558" s="23"/>
      <c r="E558" s="23"/>
      <c r="F558" s="23"/>
      <c r="G558" s="23"/>
      <c r="H558" s="23"/>
    </row>
    <row r="559" spans="3:8">
      <c r="C559" s="23"/>
      <c r="D559" s="23"/>
      <c r="E559" s="23"/>
      <c r="F559" s="23"/>
      <c r="G559" s="23"/>
      <c r="H559" s="23"/>
    </row>
    <row r="560" spans="3:8">
      <c r="C560" s="23"/>
      <c r="D560" s="23"/>
      <c r="E560" s="23"/>
      <c r="F560" s="23"/>
      <c r="G560" s="23"/>
      <c r="H560" s="23"/>
    </row>
    <row r="561" spans="3:8">
      <c r="C561" s="23"/>
      <c r="D561" s="23"/>
      <c r="E561" s="23"/>
      <c r="F561" s="23"/>
      <c r="G561" s="23"/>
      <c r="H561" s="23"/>
    </row>
    <row r="562" spans="3:8">
      <c r="C562" s="23"/>
      <c r="D562" s="23"/>
      <c r="E562" s="23"/>
      <c r="F562" s="23"/>
      <c r="G562" s="23"/>
      <c r="H562" s="23"/>
    </row>
    <row r="563" spans="3:8">
      <c r="C563" s="23"/>
      <c r="D563" s="23"/>
      <c r="E563" s="23"/>
      <c r="F563" s="23"/>
      <c r="G563" s="23"/>
      <c r="H563" s="23"/>
    </row>
    <row r="564" spans="3:8">
      <c r="C564" s="23"/>
      <c r="D564" s="23"/>
      <c r="E564" s="23"/>
      <c r="F564" s="23"/>
      <c r="G564" s="23"/>
      <c r="H564" s="23"/>
    </row>
    <row r="565" spans="3:8">
      <c r="C565" s="23"/>
      <c r="D565" s="23"/>
      <c r="E565" s="23"/>
      <c r="F565" s="23"/>
      <c r="G565" s="23"/>
      <c r="H565" s="23"/>
    </row>
    <row r="566" spans="3:8">
      <c r="C566" s="23"/>
      <c r="D566" s="23"/>
      <c r="E566" s="23"/>
      <c r="F566" s="23"/>
      <c r="G566" s="23"/>
      <c r="H566" s="23"/>
    </row>
    <row r="567" spans="3:8">
      <c r="C567" s="23"/>
      <c r="D567" s="23"/>
      <c r="E567" s="23"/>
      <c r="F567" s="23"/>
      <c r="G567" s="23"/>
      <c r="H567" s="23"/>
    </row>
    <row r="568" spans="3:8">
      <c r="C568" s="23"/>
      <c r="D568" s="23"/>
      <c r="E568" s="23"/>
      <c r="F568" s="23"/>
      <c r="G568" s="23"/>
      <c r="H568" s="23"/>
    </row>
    <row r="569" spans="3:8">
      <c r="C569" s="23"/>
      <c r="D569" s="23"/>
      <c r="E569" s="23"/>
      <c r="F569" s="23"/>
      <c r="G569" s="23"/>
      <c r="H569" s="23"/>
    </row>
    <row r="570" spans="3:8">
      <c r="C570" s="23"/>
      <c r="D570" s="23"/>
      <c r="E570" s="23"/>
      <c r="F570" s="23"/>
      <c r="G570" s="23"/>
      <c r="H570" s="23"/>
    </row>
    <row r="571" spans="3:8">
      <c r="C571" s="23"/>
      <c r="D571" s="23"/>
      <c r="E571" s="23"/>
      <c r="F571" s="23"/>
      <c r="G571" s="23"/>
      <c r="H571" s="23"/>
    </row>
    <row r="572" spans="3:8">
      <c r="C572" s="23"/>
      <c r="D572" s="23"/>
      <c r="E572" s="23"/>
      <c r="F572" s="23"/>
      <c r="G572" s="23"/>
      <c r="H572" s="23"/>
    </row>
    <row r="573" spans="3:8">
      <c r="C573" s="23"/>
      <c r="D573" s="23"/>
      <c r="E573" s="23"/>
      <c r="F573" s="23"/>
      <c r="G573" s="23"/>
      <c r="H573" s="23"/>
    </row>
    <row r="574" spans="3:8">
      <c r="C574" s="23"/>
      <c r="D574" s="23"/>
      <c r="E574" s="23"/>
      <c r="F574" s="23"/>
      <c r="G574" s="23"/>
      <c r="H574" s="23"/>
    </row>
    <row r="575" spans="3:8">
      <c r="C575" s="23"/>
      <c r="D575" s="23"/>
      <c r="E575" s="23"/>
      <c r="F575" s="23"/>
      <c r="G575" s="23"/>
      <c r="H575" s="23"/>
    </row>
    <row r="576" spans="3:8">
      <c r="C576" s="23"/>
      <c r="D576" s="23"/>
      <c r="E576" s="23"/>
      <c r="F576" s="23"/>
      <c r="G576" s="23"/>
      <c r="H576" s="23"/>
    </row>
    <row r="577" spans="3:8">
      <c r="C577" s="23"/>
      <c r="D577" s="23"/>
      <c r="E577" s="23"/>
      <c r="F577" s="23"/>
      <c r="G577" s="23"/>
      <c r="H577" s="23"/>
    </row>
    <row r="578" spans="3:8">
      <c r="C578" s="23"/>
      <c r="D578" s="23"/>
      <c r="E578" s="23"/>
      <c r="F578" s="23"/>
      <c r="G578" s="23"/>
      <c r="H578" s="23"/>
    </row>
    <row r="579" spans="3:8">
      <c r="C579" s="23"/>
      <c r="D579" s="23"/>
      <c r="E579" s="23"/>
      <c r="F579" s="23"/>
      <c r="G579" s="23"/>
      <c r="H579" s="23"/>
    </row>
    <row r="580" spans="3:8">
      <c r="C580" s="23"/>
      <c r="D580" s="23"/>
      <c r="E580" s="23"/>
      <c r="F580" s="23"/>
      <c r="G580" s="23"/>
      <c r="H580" s="23"/>
    </row>
    <row r="581" spans="3:8">
      <c r="C581" s="23"/>
      <c r="D581" s="23"/>
      <c r="E581" s="23"/>
      <c r="F581" s="23"/>
      <c r="G581" s="23"/>
      <c r="H581" s="23"/>
    </row>
    <row r="582" spans="3:8">
      <c r="C582" s="23"/>
      <c r="D582" s="23"/>
      <c r="E582" s="23"/>
      <c r="F582" s="23"/>
      <c r="G582" s="23"/>
      <c r="H582" s="23"/>
    </row>
    <row r="583" spans="3:8">
      <c r="C583" s="23"/>
      <c r="D583" s="23"/>
      <c r="E583" s="23"/>
      <c r="F583" s="23"/>
      <c r="G583" s="23"/>
      <c r="H583" s="23"/>
    </row>
    <row r="584" spans="3:8">
      <c r="C584" s="23"/>
      <c r="D584" s="23"/>
      <c r="E584" s="23"/>
      <c r="F584" s="23"/>
      <c r="G584" s="23"/>
      <c r="H584" s="23"/>
    </row>
    <row r="585" spans="3:8">
      <c r="C585" s="23"/>
      <c r="D585" s="23"/>
      <c r="E585" s="23"/>
      <c r="F585" s="23"/>
      <c r="G585" s="23"/>
      <c r="H585" s="23"/>
    </row>
    <row r="586" spans="3:8">
      <c r="C586" s="23"/>
      <c r="D586" s="23"/>
      <c r="E586" s="23"/>
      <c r="F586" s="23"/>
      <c r="G586" s="23"/>
      <c r="H586" s="23"/>
    </row>
    <row r="587" spans="3:8">
      <c r="C587" s="23"/>
      <c r="D587" s="23"/>
      <c r="E587" s="23"/>
      <c r="F587" s="23"/>
      <c r="G587" s="23"/>
      <c r="H587" s="23"/>
    </row>
    <row r="588" spans="3:8">
      <c r="C588" s="23"/>
      <c r="D588" s="23"/>
      <c r="E588" s="23"/>
      <c r="F588" s="23"/>
      <c r="G588" s="23"/>
      <c r="H588" s="23"/>
    </row>
    <row r="589" spans="3:8">
      <c r="C589" s="23"/>
      <c r="D589" s="23"/>
      <c r="E589" s="23"/>
      <c r="F589" s="23"/>
      <c r="G589" s="23"/>
      <c r="H589" s="23"/>
    </row>
    <row r="590" spans="3:8">
      <c r="C590" s="23"/>
      <c r="D590" s="23"/>
      <c r="E590" s="23"/>
      <c r="F590" s="23"/>
      <c r="G590" s="23"/>
      <c r="H590" s="23"/>
    </row>
    <row r="591" spans="3:8">
      <c r="C591" s="23"/>
      <c r="D591" s="23"/>
      <c r="E591" s="23"/>
      <c r="F591" s="23"/>
      <c r="G591" s="23"/>
      <c r="H591" s="23"/>
    </row>
    <row r="592" spans="3:8">
      <c r="C592" s="23"/>
      <c r="D592" s="23"/>
      <c r="E592" s="23"/>
      <c r="F592" s="23"/>
      <c r="G592" s="23"/>
      <c r="H592" s="23"/>
    </row>
    <row r="593" spans="3:8">
      <c r="C593" s="23"/>
      <c r="D593" s="23"/>
      <c r="E593" s="23"/>
      <c r="F593" s="23"/>
      <c r="G593" s="23"/>
      <c r="H593" s="23"/>
    </row>
    <row r="594" spans="3:8">
      <c r="C594" s="23"/>
      <c r="D594" s="23"/>
      <c r="E594" s="23"/>
      <c r="F594" s="23"/>
      <c r="G594" s="23"/>
      <c r="H594" s="23"/>
    </row>
    <row r="595" spans="3:8">
      <c r="C595" s="23"/>
      <c r="D595" s="23"/>
      <c r="E595" s="23"/>
      <c r="F595" s="23"/>
      <c r="G595" s="23"/>
      <c r="H595" s="23"/>
    </row>
    <row r="596" spans="3:8">
      <c r="C596" s="23"/>
      <c r="D596" s="23"/>
      <c r="E596" s="23"/>
      <c r="F596" s="23"/>
      <c r="G596" s="23"/>
      <c r="H596" s="23"/>
    </row>
    <row r="597" spans="3:8">
      <c r="C597" s="23"/>
      <c r="D597" s="23"/>
      <c r="E597" s="23"/>
      <c r="F597" s="23"/>
      <c r="G597" s="23"/>
      <c r="H597" s="23"/>
    </row>
    <row r="598" spans="3:8">
      <c r="C598" s="23"/>
      <c r="D598" s="23"/>
      <c r="E598" s="23"/>
      <c r="F598" s="23"/>
      <c r="G598" s="23"/>
      <c r="H598" s="23"/>
    </row>
    <row r="599" spans="3:8">
      <c r="C599" s="23"/>
      <c r="D599" s="23"/>
      <c r="E599" s="23"/>
      <c r="F599" s="23"/>
      <c r="G599" s="23"/>
      <c r="H599" s="23"/>
    </row>
    <row r="600" spans="3:8">
      <c r="C600" s="23"/>
      <c r="D600" s="23"/>
      <c r="E600" s="23"/>
      <c r="F600" s="23"/>
      <c r="G600" s="23"/>
      <c r="H600" s="23"/>
    </row>
    <row r="601" spans="3:8">
      <c r="C601" s="23"/>
      <c r="D601" s="23"/>
      <c r="E601" s="23"/>
      <c r="F601" s="23"/>
      <c r="G601" s="23"/>
      <c r="H601" s="23"/>
    </row>
    <row r="602" spans="3:8">
      <c r="C602" s="23"/>
      <c r="D602" s="23"/>
      <c r="E602" s="23"/>
      <c r="F602" s="23"/>
      <c r="G602" s="23"/>
      <c r="H602" s="23"/>
    </row>
    <row r="603" spans="3:8">
      <c r="C603" s="23"/>
      <c r="D603" s="23"/>
      <c r="E603" s="23"/>
      <c r="F603" s="23"/>
      <c r="G603" s="23"/>
      <c r="H603" s="23"/>
    </row>
    <row r="604" spans="3:8">
      <c r="C604" s="23"/>
      <c r="D604" s="23"/>
      <c r="E604" s="23"/>
      <c r="F604" s="23"/>
      <c r="G604" s="23"/>
      <c r="H604" s="23"/>
    </row>
    <row r="605" spans="3:8">
      <c r="C605" s="23"/>
      <c r="D605" s="23"/>
      <c r="E605" s="23"/>
      <c r="F605" s="23"/>
      <c r="G605" s="23"/>
      <c r="H605" s="23"/>
    </row>
    <row r="606" spans="3:8">
      <c r="C606" s="23"/>
      <c r="D606" s="23"/>
      <c r="E606" s="23"/>
      <c r="F606" s="23"/>
      <c r="G606" s="23"/>
      <c r="H606" s="23"/>
    </row>
    <row r="607" spans="3:8">
      <c r="C607" s="23"/>
      <c r="D607" s="23"/>
      <c r="E607" s="23"/>
      <c r="F607" s="23"/>
      <c r="G607" s="23"/>
      <c r="H607" s="23"/>
    </row>
    <row r="608" spans="3:8">
      <c r="C608" s="23"/>
      <c r="D608" s="23"/>
      <c r="E608" s="23"/>
      <c r="F608" s="23"/>
      <c r="G608" s="23"/>
      <c r="H608" s="23"/>
    </row>
    <row r="609" spans="3:8">
      <c r="C609" s="23"/>
      <c r="D609" s="23"/>
      <c r="E609" s="23"/>
      <c r="F609" s="23"/>
      <c r="G609" s="23"/>
      <c r="H609" s="23"/>
    </row>
    <row r="610" spans="3:8">
      <c r="C610" s="23"/>
      <c r="D610" s="23"/>
      <c r="E610" s="23"/>
      <c r="F610" s="23"/>
      <c r="G610" s="23"/>
      <c r="H610" s="23"/>
    </row>
    <row r="611" spans="3:8">
      <c r="C611" s="23"/>
      <c r="D611" s="23"/>
      <c r="E611" s="23"/>
      <c r="F611" s="23"/>
      <c r="G611" s="23"/>
      <c r="H611" s="23"/>
    </row>
    <row r="612" spans="3:8">
      <c r="C612" s="23"/>
      <c r="D612" s="23"/>
      <c r="E612" s="23"/>
      <c r="F612" s="23"/>
      <c r="G612" s="23"/>
      <c r="H612" s="23"/>
    </row>
    <row r="613" spans="3:8">
      <c r="C613" s="23"/>
      <c r="D613" s="23"/>
      <c r="E613" s="23"/>
      <c r="F613" s="23"/>
      <c r="G613" s="23"/>
      <c r="H613" s="23"/>
    </row>
    <row r="614" spans="3:8">
      <c r="C614" s="23"/>
      <c r="D614" s="23"/>
      <c r="E614" s="23"/>
      <c r="F614" s="23"/>
      <c r="G614" s="23"/>
      <c r="H614" s="23"/>
    </row>
    <row r="615" spans="3:8">
      <c r="C615" s="23"/>
      <c r="D615" s="23"/>
      <c r="E615" s="23"/>
      <c r="F615" s="23"/>
      <c r="G615" s="23"/>
      <c r="H615" s="23"/>
    </row>
    <row r="616" spans="3:8">
      <c r="C616" s="23"/>
      <c r="D616" s="23"/>
      <c r="E616" s="23"/>
      <c r="F616" s="23"/>
      <c r="G616" s="23"/>
      <c r="H616" s="23"/>
    </row>
    <row r="617" spans="3:8">
      <c r="C617" s="23"/>
      <c r="D617" s="23"/>
      <c r="E617" s="23"/>
      <c r="F617" s="23"/>
      <c r="G617" s="23"/>
      <c r="H617" s="23"/>
    </row>
    <row r="618" spans="3:8">
      <c r="C618" s="23"/>
      <c r="D618" s="23"/>
      <c r="E618" s="23"/>
      <c r="F618" s="23"/>
      <c r="G618" s="23"/>
      <c r="H618" s="23"/>
    </row>
    <row r="619" spans="3:8">
      <c r="C619" s="23"/>
      <c r="D619" s="23"/>
      <c r="E619" s="23"/>
      <c r="F619" s="23"/>
      <c r="G619" s="23"/>
      <c r="H619" s="23"/>
    </row>
    <row r="620" spans="3:8">
      <c r="C620" s="23"/>
      <c r="D620" s="23"/>
      <c r="E620" s="23"/>
      <c r="F620" s="23"/>
      <c r="G620" s="23"/>
      <c r="H620" s="23"/>
    </row>
    <row r="621" spans="3:8">
      <c r="C621" s="23"/>
      <c r="D621" s="23"/>
      <c r="E621" s="23"/>
      <c r="F621" s="23"/>
      <c r="G621" s="23"/>
      <c r="H621" s="23"/>
    </row>
    <row r="622" spans="3:8">
      <c r="C622" s="23"/>
      <c r="D622" s="23"/>
      <c r="E622" s="23"/>
      <c r="F622" s="23"/>
      <c r="G622" s="23"/>
      <c r="H622" s="23"/>
    </row>
    <row r="623" spans="3:8">
      <c r="C623" s="23"/>
      <c r="D623" s="23"/>
      <c r="E623" s="23"/>
      <c r="F623" s="23"/>
      <c r="G623" s="23"/>
      <c r="H623" s="23"/>
    </row>
    <row r="624" spans="3:8">
      <c r="C624" s="23"/>
      <c r="D624" s="23"/>
      <c r="E624" s="23"/>
      <c r="F624" s="23"/>
      <c r="G624" s="23"/>
      <c r="H624" s="23"/>
    </row>
    <row r="625" spans="3:8">
      <c r="C625" s="23"/>
      <c r="D625" s="23"/>
      <c r="E625" s="23"/>
      <c r="F625" s="23"/>
      <c r="G625" s="23"/>
      <c r="H625" s="23"/>
    </row>
    <row r="626" spans="3:8">
      <c r="C626" s="23"/>
      <c r="D626" s="23"/>
      <c r="E626" s="23"/>
      <c r="F626" s="23"/>
      <c r="G626" s="23"/>
      <c r="H626" s="23"/>
    </row>
    <row r="627" spans="3:8">
      <c r="C627" s="23"/>
      <c r="D627" s="23"/>
      <c r="E627" s="23"/>
      <c r="F627" s="23"/>
      <c r="G627" s="23"/>
      <c r="H627" s="23"/>
    </row>
    <row r="628" spans="3:8">
      <c r="C628" s="23"/>
      <c r="D628" s="23"/>
      <c r="E628" s="23"/>
      <c r="F628" s="23"/>
      <c r="G628" s="23"/>
      <c r="H628" s="23"/>
    </row>
    <row r="629" spans="3:8">
      <c r="C629" s="23"/>
      <c r="D629" s="23"/>
      <c r="E629" s="23"/>
      <c r="F629" s="23"/>
      <c r="G629" s="23"/>
      <c r="H629" s="23"/>
    </row>
    <row r="630" spans="3:8">
      <c r="C630" s="23"/>
      <c r="D630" s="23"/>
      <c r="E630" s="23"/>
      <c r="F630" s="23"/>
      <c r="G630" s="23"/>
      <c r="H630" s="23"/>
    </row>
    <row r="631" spans="3:8">
      <c r="C631" s="23"/>
      <c r="D631" s="23"/>
      <c r="E631" s="23"/>
      <c r="F631" s="23"/>
      <c r="G631" s="23"/>
      <c r="H631" s="23"/>
    </row>
    <row r="632" spans="3:8">
      <c r="C632" s="23"/>
      <c r="D632" s="23"/>
      <c r="E632" s="23"/>
      <c r="F632" s="23"/>
      <c r="G632" s="23"/>
      <c r="H632" s="23"/>
    </row>
    <row r="633" spans="3:8">
      <c r="C633" s="23"/>
      <c r="D633" s="23"/>
      <c r="E633" s="23"/>
      <c r="F633" s="23"/>
      <c r="G633" s="23"/>
      <c r="H633" s="23"/>
    </row>
    <row r="634" spans="3:8">
      <c r="C634" s="23"/>
      <c r="D634" s="23"/>
      <c r="E634" s="23"/>
      <c r="F634" s="23"/>
      <c r="G634" s="23"/>
      <c r="H634" s="23"/>
    </row>
    <row r="635" spans="3:8">
      <c r="C635" s="23"/>
      <c r="D635" s="23"/>
      <c r="E635" s="23"/>
      <c r="F635" s="23"/>
      <c r="G635" s="23"/>
      <c r="H635" s="23"/>
    </row>
    <row r="636" spans="3:8">
      <c r="C636" s="23"/>
      <c r="D636" s="23"/>
      <c r="E636" s="23"/>
      <c r="F636" s="23"/>
      <c r="G636" s="23"/>
      <c r="H636" s="23"/>
    </row>
    <row r="637" spans="3:8">
      <c r="C637" s="23"/>
      <c r="D637" s="23"/>
      <c r="E637" s="23"/>
      <c r="F637" s="23"/>
      <c r="G637" s="23"/>
      <c r="H637" s="23"/>
    </row>
    <row r="638" spans="3:8">
      <c r="C638" s="23"/>
      <c r="D638" s="23"/>
      <c r="E638" s="23"/>
      <c r="F638" s="23"/>
      <c r="G638" s="23"/>
      <c r="H638" s="23"/>
    </row>
    <row r="639" spans="3:8">
      <c r="C639" s="23"/>
      <c r="D639" s="23"/>
      <c r="E639" s="23"/>
      <c r="F639" s="23"/>
      <c r="G639" s="23"/>
      <c r="H639" s="23"/>
    </row>
    <row r="640" spans="3:8">
      <c r="C640" s="23"/>
      <c r="D640" s="23"/>
      <c r="E640" s="23"/>
      <c r="F640" s="23"/>
      <c r="G640" s="23"/>
      <c r="H640" s="23"/>
    </row>
    <row r="641" spans="3:8">
      <c r="C641" s="23"/>
      <c r="D641" s="23"/>
      <c r="E641" s="23"/>
      <c r="F641" s="23"/>
      <c r="G641" s="23"/>
      <c r="H641" s="23"/>
    </row>
    <row r="642" spans="3:8">
      <c r="C642" s="23"/>
      <c r="D642" s="23"/>
      <c r="E642" s="23"/>
      <c r="F642" s="23"/>
      <c r="G642" s="23"/>
      <c r="H642" s="23"/>
    </row>
    <row r="643" spans="3:8">
      <c r="C643" s="23"/>
      <c r="D643" s="23"/>
      <c r="E643" s="23"/>
      <c r="F643" s="23"/>
      <c r="G643" s="23"/>
      <c r="H643" s="23"/>
    </row>
    <row r="644" spans="3:8">
      <c r="C644" s="23"/>
      <c r="D644" s="23"/>
      <c r="E644" s="23"/>
      <c r="F644" s="23"/>
      <c r="G644" s="23"/>
      <c r="H644" s="23"/>
    </row>
    <row r="645" spans="3:8">
      <c r="C645" s="23"/>
      <c r="D645" s="23"/>
      <c r="E645" s="23"/>
      <c r="F645" s="23"/>
      <c r="G645" s="23"/>
      <c r="H645" s="23"/>
    </row>
    <row r="646" spans="3:8">
      <c r="C646" s="23"/>
      <c r="D646" s="23"/>
      <c r="E646" s="23"/>
      <c r="F646" s="23"/>
      <c r="G646" s="23"/>
      <c r="H646" s="23"/>
    </row>
    <row r="647" spans="3:8">
      <c r="C647" s="23"/>
      <c r="D647" s="23"/>
      <c r="E647" s="23"/>
      <c r="F647" s="23"/>
      <c r="G647" s="23"/>
      <c r="H647" s="23"/>
    </row>
    <row r="648" spans="3:8">
      <c r="C648" s="23"/>
      <c r="D648" s="23"/>
      <c r="E648" s="23"/>
      <c r="F648" s="23"/>
      <c r="G648" s="23"/>
      <c r="H648" s="23"/>
    </row>
    <row r="649" spans="3:8">
      <c r="C649" s="23"/>
      <c r="D649" s="23"/>
      <c r="E649" s="23"/>
      <c r="F649" s="23"/>
      <c r="G649" s="23"/>
      <c r="H649" s="23"/>
    </row>
    <row r="650" spans="3:8">
      <c r="C650" s="23"/>
      <c r="D650" s="23"/>
      <c r="E650" s="23"/>
      <c r="F650" s="23"/>
      <c r="G650" s="23"/>
      <c r="H650" s="23"/>
    </row>
    <row r="651" spans="3:8">
      <c r="C651" s="23"/>
      <c r="D651" s="23"/>
      <c r="E651" s="23"/>
      <c r="F651" s="23"/>
      <c r="G651" s="23"/>
      <c r="H651" s="23"/>
    </row>
    <row r="652" spans="3:8">
      <c r="C652" s="23"/>
      <c r="D652" s="23"/>
      <c r="E652" s="23"/>
      <c r="F652" s="23"/>
      <c r="G652" s="23"/>
      <c r="H652" s="23"/>
    </row>
    <row r="653" spans="3:8">
      <c r="C653" s="23"/>
      <c r="D653" s="23"/>
      <c r="E653" s="23"/>
      <c r="F653" s="23"/>
      <c r="G653" s="23"/>
      <c r="H653" s="23"/>
    </row>
    <row r="654" spans="3:8">
      <c r="C654" s="23"/>
      <c r="D654" s="23"/>
      <c r="E654" s="23"/>
      <c r="F654" s="23"/>
      <c r="G654" s="23"/>
      <c r="H654" s="23"/>
    </row>
    <row r="655" spans="3:8">
      <c r="C655" s="23"/>
      <c r="D655" s="23"/>
      <c r="E655" s="23"/>
      <c r="F655" s="23"/>
      <c r="G655" s="23"/>
      <c r="H655" s="23"/>
    </row>
    <row r="656" spans="3:8">
      <c r="C656" s="23"/>
      <c r="D656" s="23"/>
      <c r="E656" s="23"/>
      <c r="F656" s="23"/>
      <c r="G656" s="23"/>
      <c r="H656" s="23"/>
    </row>
    <row r="657" spans="3:8">
      <c r="C657" s="23"/>
      <c r="D657" s="23"/>
      <c r="E657" s="23"/>
      <c r="F657" s="23"/>
      <c r="G657" s="23"/>
      <c r="H657" s="23"/>
    </row>
    <row r="658" spans="3:8">
      <c r="C658" s="23"/>
      <c r="D658" s="23"/>
      <c r="E658" s="23"/>
      <c r="F658" s="23"/>
      <c r="G658" s="23"/>
      <c r="H658" s="23"/>
    </row>
    <row r="659" spans="3:8">
      <c r="C659" s="23"/>
      <c r="D659" s="23"/>
      <c r="E659" s="23"/>
      <c r="F659" s="23"/>
      <c r="G659" s="23"/>
      <c r="H659" s="23"/>
    </row>
    <row r="660" spans="3:8">
      <c r="C660" s="23"/>
      <c r="D660" s="23"/>
      <c r="E660" s="23"/>
      <c r="F660" s="23"/>
      <c r="G660" s="23"/>
      <c r="H660" s="23"/>
    </row>
    <row r="661" spans="3:8">
      <c r="C661" s="23"/>
      <c r="D661" s="23"/>
      <c r="E661" s="23"/>
      <c r="F661" s="23"/>
      <c r="G661" s="23"/>
      <c r="H661" s="23"/>
    </row>
    <row r="662" spans="3:8">
      <c r="C662" s="23"/>
      <c r="D662" s="23"/>
      <c r="E662" s="23"/>
      <c r="F662" s="23"/>
      <c r="G662" s="23"/>
      <c r="H662" s="23"/>
    </row>
    <row r="663" spans="3:8">
      <c r="C663" s="23"/>
      <c r="D663" s="23"/>
      <c r="E663" s="23"/>
      <c r="F663" s="23"/>
      <c r="G663" s="23"/>
      <c r="H663" s="23"/>
    </row>
    <row r="664" spans="3:8">
      <c r="C664" s="23"/>
      <c r="D664" s="23"/>
      <c r="E664" s="23"/>
      <c r="F664" s="23"/>
      <c r="G664" s="23"/>
      <c r="H664" s="23"/>
    </row>
    <row r="665" spans="3:8">
      <c r="C665" s="23"/>
      <c r="D665" s="23"/>
      <c r="E665" s="23"/>
      <c r="F665" s="23"/>
      <c r="G665" s="23"/>
      <c r="H665" s="23"/>
    </row>
    <row r="666" spans="3:8">
      <c r="C666" s="23"/>
      <c r="D666" s="23"/>
      <c r="E666" s="23"/>
      <c r="F666" s="23"/>
      <c r="G666" s="23"/>
      <c r="H666" s="23"/>
    </row>
    <row r="667" spans="3:8">
      <c r="C667" s="23"/>
      <c r="D667" s="23"/>
      <c r="E667" s="23"/>
      <c r="F667" s="23"/>
      <c r="G667" s="23"/>
      <c r="H667" s="23"/>
    </row>
    <row r="668" spans="3:8">
      <c r="C668" s="23"/>
      <c r="D668" s="23"/>
      <c r="E668" s="23"/>
      <c r="F668" s="23"/>
      <c r="G668" s="23"/>
      <c r="H668" s="23"/>
    </row>
    <row r="669" spans="3:8">
      <c r="C669" s="23"/>
      <c r="D669" s="23"/>
      <c r="E669" s="23"/>
      <c r="F669" s="23"/>
      <c r="G669" s="23"/>
      <c r="H669" s="23"/>
    </row>
    <row r="670" spans="3:8">
      <c r="C670" s="23"/>
      <c r="D670" s="23"/>
      <c r="E670" s="23"/>
      <c r="F670" s="23"/>
      <c r="G670" s="23"/>
      <c r="H670" s="23"/>
    </row>
    <row r="671" spans="3:8">
      <c r="C671" s="23"/>
      <c r="D671" s="23"/>
      <c r="E671" s="23"/>
      <c r="F671" s="23"/>
      <c r="G671" s="23"/>
      <c r="H671" s="23"/>
    </row>
    <row r="672" spans="3:8">
      <c r="C672" s="23"/>
      <c r="D672" s="23"/>
      <c r="E672" s="23"/>
      <c r="F672" s="23"/>
      <c r="G672" s="23"/>
      <c r="H672" s="23"/>
    </row>
    <row r="673" spans="3:8">
      <c r="C673" s="23"/>
      <c r="D673" s="23"/>
      <c r="E673" s="23"/>
      <c r="F673" s="23"/>
      <c r="G673" s="23"/>
      <c r="H673" s="23"/>
    </row>
    <row r="674" spans="3:8">
      <c r="C674" s="23"/>
      <c r="D674" s="23"/>
      <c r="E674" s="23"/>
      <c r="F674" s="23"/>
      <c r="G674" s="23"/>
      <c r="H674" s="23"/>
    </row>
    <row r="675" spans="3:8">
      <c r="C675" s="23"/>
      <c r="D675" s="23"/>
      <c r="E675" s="23"/>
      <c r="F675" s="23"/>
      <c r="G675" s="23"/>
      <c r="H675" s="23"/>
    </row>
    <row r="676" spans="3:8">
      <c r="C676" s="23"/>
      <c r="D676" s="23"/>
      <c r="E676" s="23"/>
      <c r="F676" s="23"/>
      <c r="G676" s="23"/>
      <c r="H676" s="23"/>
    </row>
    <row r="677" spans="3:8">
      <c r="C677" s="23"/>
      <c r="D677" s="23"/>
      <c r="E677" s="23"/>
      <c r="F677" s="23"/>
      <c r="G677" s="23"/>
      <c r="H677" s="23"/>
    </row>
    <row r="678" spans="3:8">
      <c r="C678" s="23"/>
      <c r="D678" s="23"/>
      <c r="E678" s="23"/>
      <c r="F678" s="23"/>
      <c r="G678" s="23"/>
      <c r="H678" s="23"/>
    </row>
    <row r="679" spans="3:8">
      <c r="C679" s="23"/>
      <c r="D679" s="23"/>
      <c r="E679" s="23"/>
      <c r="F679" s="23"/>
      <c r="G679" s="23"/>
      <c r="H679" s="23"/>
    </row>
    <row r="680" spans="3:8">
      <c r="C680" s="23"/>
      <c r="D680" s="23"/>
      <c r="E680" s="23"/>
      <c r="F680" s="23"/>
      <c r="G680" s="23"/>
      <c r="H680" s="23"/>
    </row>
    <row r="681" spans="3:8">
      <c r="C681" s="23"/>
      <c r="D681" s="23"/>
      <c r="E681" s="23"/>
      <c r="F681" s="23"/>
      <c r="G681" s="23"/>
      <c r="H681" s="23"/>
    </row>
    <row r="682" spans="3:8">
      <c r="C682" s="23"/>
      <c r="D682" s="23"/>
      <c r="E682" s="23"/>
      <c r="F682" s="23"/>
      <c r="G682" s="23"/>
      <c r="H682" s="23"/>
    </row>
    <row r="683" spans="3:8">
      <c r="C683" s="23"/>
      <c r="D683" s="23"/>
      <c r="E683" s="23"/>
      <c r="F683" s="23"/>
      <c r="G683" s="23"/>
      <c r="H683" s="23"/>
    </row>
    <row r="684" spans="3:8">
      <c r="C684" s="23"/>
      <c r="D684" s="23"/>
      <c r="E684" s="23"/>
      <c r="F684" s="23"/>
      <c r="G684" s="23"/>
      <c r="H684" s="23"/>
    </row>
    <row r="685" spans="3:8">
      <c r="C685" s="23"/>
      <c r="D685" s="23"/>
      <c r="E685" s="23"/>
      <c r="F685" s="23"/>
      <c r="G685" s="23"/>
      <c r="H685" s="23"/>
    </row>
    <row r="686" spans="3:8">
      <c r="C686" s="23"/>
      <c r="D686" s="23"/>
      <c r="E686" s="23"/>
      <c r="F686" s="23"/>
      <c r="G686" s="23"/>
      <c r="H686" s="23"/>
    </row>
    <row r="687" spans="3:8">
      <c r="C687" s="23"/>
      <c r="D687" s="23"/>
      <c r="E687" s="23"/>
      <c r="F687" s="23"/>
      <c r="G687" s="23"/>
      <c r="H687" s="23"/>
    </row>
    <row r="688" spans="3:8">
      <c r="C688" s="23"/>
      <c r="D688" s="23"/>
      <c r="E688" s="23"/>
      <c r="F688" s="23"/>
      <c r="G688" s="23"/>
      <c r="H688" s="23"/>
    </row>
    <row r="689" spans="3:8">
      <c r="C689" s="23"/>
      <c r="D689" s="23"/>
      <c r="E689" s="23"/>
      <c r="F689" s="23"/>
      <c r="G689" s="23"/>
      <c r="H689" s="23"/>
    </row>
    <row r="690" spans="3:8">
      <c r="C690" s="23"/>
      <c r="D690" s="23"/>
      <c r="E690" s="23"/>
      <c r="F690" s="23"/>
      <c r="G690" s="23"/>
      <c r="H690" s="23"/>
    </row>
    <row r="691" spans="3:8">
      <c r="C691" s="23"/>
      <c r="D691" s="23"/>
      <c r="E691" s="23"/>
      <c r="F691" s="23"/>
      <c r="G691" s="23"/>
      <c r="H691" s="23"/>
    </row>
    <row r="692" spans="3:8">
      <c r="C692" s="23"/>
      <c r="D692" s="23"/>
      <c r="E692" s="23"/>
      <c r="F692" s="23"/>
      <c r="G692" s="23"/>
      <c r="H692" s="23"/>
    </row>
    <row r="693" spans="3:8">
      <c r="C693" s="23"/>
      <c r="D693" s="23"/>
      <c r="E693" s="23"/>
      <c r="F693" s="23"/>
      <c r="G693" s="23"/>
      <c r="H693" s="23"/>
    </row>
    <row r="694" spans="3:8">
      <c r="C694" s="23"/>
      <c r="D694" s="23"/>
      <c r="E694" s="23"/>
      <c r="F694" s="23"/>
      <c r="G694" s="23"/>
      <c r="H694" s="23"/>
    </row>
    <row r="695" spans="3:8">
      <c r="C695" s="23"/>
      <c r="D695" s="23"/>
      <c r="E695" s="23"/>
      <c r="F695" s="23"/>
      <c r="G695" s="23"/>
      <c r="H695" s="23"/>
    </row>
    <row r="696" spans="3:8">
      <c r="C696" s="23"/>
      <c r="D696" s="23"/>
      <c r="E696" s="23"/>
      <c r="F696" s="23"/>
      <c r="G696" s="23"/>
      <c r="H696" s="23"/>
    </row>
    <row r="697" spans="3:8">
      <c r="C697" s="23"/>
      <c r="D697" s="23"/>
      <c r="E697" s="23"/>
      <c r="F697" s="23"/>
      <c r="G697" s="23"/>
      <c r="H697" s="23"/>
    </row>
    <row r="698" spans="3:8">
      <c r="C698" s="23"/>
      <c r="D698" s="23"/>
      <c r="E698" s="23"/>
      <c r="F698" s="23"/>
      <c r="G698" s="23"/>
      <c r="H698" s="23"/>
    </row>
    <row r="699" spans="3:8">
      <c r="C699" s="23"/>
      <c r="D699" s="23"/>
      <c r="E699" s="23"/>
      <c r="F699" s="23"/>
      <c r="G699" s="23"/>
      <c r="H699" s="23"/>
    </row>
    <row r="700" spans="3:8">
      <c r="C700" s="23"/>
      <c r="D700" s="23"/>
      <c r="E700" s="23"/>
      <c r="F700" s="23"/>
      <c r="G700" s="23"/>
      <c r="H700" s="23"/>
    </row>
    <row r="701" spans="3:8">
      <c r="C701" s="23"/>
      <c r="D701" s="23"/>
      <c r="E701" s="23"/>
      <c r="F701" s="23"/>
      <c r="G701" s="23"/>
      <c r="H701" s="23"/>
    </row>
    <row r="702" spans="3:8">
      <c r="C702" s="23"/>
      <c r="D702" s="23"/>
      <c r="E702" s="23"/>
      <c r="F702" s="23"/>
      <c r="G702" s="23"/>
      <c r="H702" s="23"/>
    </row>
    <row r="703" spans="3:8">
      <c r="C703" s="23"/>
      <c r="D703" s="23"/>
      <c r="E703" s="23"/>
      <c r="F703" s="23"/>
      <c r="G703" s="23"/>
      <c r="H703" s="23"/>
    </row>
    <row r="704" spans="3:8">
      <c r="C704" s="23"/>
      <c r="D704" s="23"/>
      <c r="E704" s="23"/>
      <c r="F704" s="23"/>
      <c r="G704" s="23"/>
      <c r="H704" s="23"/>
    </row>
    <row r="705" spans="3:8">
      <c r="C705" s="23"/>
      <c r="D705" s="23"/>
      <c r="E705" s="23"/>
      <c r="F705" s="23"/>
      <c r="G705" s="23"/>
      <c r="H705" s="23"/>
    </row>
    <row r="706" spans="3:8">
      <c r="C706" s="23"/>
      <c r="D706" s="23"/>
      <c r="E706" s="23"/>
      <c r="F706" s="23"/>
      <c r="G706" s="23"/>
      <c r="H706" s="23"/>
    </row>
    <row r="707" spans="3:8">
      <c r="C707" s="23"/>
      <c r="D707" s="23"/>
      <c r="E707" s="23"/>
      <c r="F707" s="23"/>
      <c r="G707" s="23"/>
      <c r="H707" s="23"/>
    </row>
    <row r="708" spans="3:8">
      <c r="C708" s="23"/>
      <c r="D708" s="23"/>
      <c r="E708" s="23"/>
      <c r="F708" s="23"/>
      <c r="G708" s="23"/>
      <c r="H708" s="23"/>
    </row>
    <row r="709" spans="3:8">
      <c r="C709" s="23"/>
      <c r="D709" s="23"/>
      <c r="E709" s="23"/>
      <c r="F709" s="23"/>
      <c r="G709" s="23"/>
      <c r="H709" s="23"/>
    </row>
    <row r="710" spans="3:8">
      <c r="C710" s="23"/>
      <c r="D710" s="23"/>
      <c r="E710" s="23"/>
      <c r="F710" s="23"/>
      <c r="G710" s="23"/>
      <c r="H710" s="23"/>
    </row>
    <row r="711" spans="3:8">
      <c r="C711" s="23"/>
      <c r="D711" s="23"/>
      <c r="E711" s="23"/>
      <c r="F711" s="23"/>
      <c r="G711" s="23"/>
      <c r="H711" s="23"/>
    </row>
    <row r="712" spans="3:8">
      <c r="C712" s="23"/>
      <c r="D712" s="23"/>
      <c r="E712" s="23"/>
      <c r="F712" s="23"/>
      <c r="G712" s="23"/>
      <c r="H712" s="23"/>
    </row>
    <row r="713" spans="3:8">
      <c r="C713" s="23"/>
      <c r="D713" s="23"/>
      <c r="E713" s="23"/>
      <c r="F713" s="23"/>
      <c r="G713" s="23"/>
      <c r="H713" s="23"/>
    </row>
    <row r="714" spans="3:8">
      <c r="C714" s="23"/>
      <c r="D714" s="23"/>
      <c r="E714" s="23"/>
      <c r="F714" s="23"/>
      <c r="G714" s="23"/>
      <c r="H714" s="23"/>
    </row>
    <row r="715" spans="3:8">
      <c r="C715" s="23"/>
      <c r="D715" s="23"/>
      <c r="E715" s="23"/>
      <c r="F715" s="23"/>
      <c r="G715" s="23"/>
      <c r="H715" s="23"/>
    </row>
    <row r="716" spans="3:8">
      <c r="C716" s="23"/>
      <c r="D716" s="23"/>
      <c r="E716" s="23"/>
      <c r="F716" s="23"/>
      <c r="G716" s="23"/>
      <c r="H716" s="23"/>
    </row>
    <row r="717" spans="3:8">
      <c r="C717" s="23"/>
      <c r="D717" s="23"/>
      <c r="E717" s="23"/>
      <c r="F717" s="23"/>
      <c r="G717" s="23"/>
      <c r="H717" s="23"/>
    </row>
    <row r="718" spans="3:8">
      <c r="C718" s="23"/>
      <c r="D718" s="23"/>
      <c r="E718" s="23"/>
      <c r="F718" s="23"/>
      <c r="G718" s="23"/>
      <c r="H718" s="23"/>
    </row>
    <row r="719" spans="3:8">
      <c r="C719" s="23"/>
      <c r="D719" s="23"/>
      <c r="E719" s="23"/>
      <c r="F719" s="23"/>
      <c r="G719" s="23"/>
      <c r="H719" s="23"/>
    </row>
    <row r="720" spans="3:8">
      <c r="C720" s="23"/>
      <c r="D720" s="23"/>
      <c r="E720" s="23"/>
      <c r="F720" s="23"/>
      <c r="G720" s="23"/>
      <c r="H720" s="23"/>
    </row>
    <row r="721" spans="3:8">
      <c r="C721" s="23"/>
      <c r="D721" s="23"/>
      <c r="E721" s="23"/>
      <c r="F721" s="23"/>
      <c r="G721" s="23"/>
      <c r="H721" s="23"/>
    </row>
    <row r="722" spans="3:8">
      <c r="C722" s="23"/>
      <c r="D722" s="23"/>
      <c r="E722" s="23"/>
      <c r="F722" s="23"/>
      <c r="G722" s="23"/>
      <c r="H722" s="23"/>
    </row>
    <row r="723" spans="3:8">
      <c r="C723" s="23"/>
      <c r="D723" s="23"/>
      <c r="E723" s="23"/>
      <c r="F723" s="23"/>
      <c r="G723" s="23"/>
      <c r="H723" s="23"/>
    </row>
    <row r="724" spans="3:8">
      <c r="C724" s="23"/>
      <c r="D724" s="23"/>
      <c r="E724" s="23"/>
      <c r="F724" s="23"/>
      <c r="G724" s="23"/>
      <c r="H724" s="23"/>
    </row>
    <row r="725" spans="3:8">
      <c r="C725" s="23"/>
      <c r="D725" s="23"/>
      <c r="E725" s="23"/>
      <c r="F725" s="23"/>
      <c r="G725" s="23"/>
      <c r="H725" s="23"/>
    </row>
    <row r="726" spans="3:8">
      <c r="C726" s="23"/>
      <c r="D726" s="23"/>
      <c r="E726" s="23"/>
      <c r="F726" s="23"/>
      <c r="G726" s="23"/>
      <c r="H726" s="23"/>
    </row>
    <row r="727" spans="3:8">
      <c r="C727" s="23"/>
      <c r="D727" s="23"/>
      <c r="E727" s="23"/>
      <c r="F727" s="23"/>
      <c r="G727" s="23"/>
      <c r="H727" s="23"/>
    </row>
    <row r="728" spans="3:8">
      <c r="C728" s="23"/>
      <c r="D728" s="23"/>
      <c r="E728" s="23"/>
      <c r="F728" s="23"/>
      <c r="G728" s="23"/>
      <c r="H728" s="23"/>
    </row>
    <row r="729" spans="3:8">
      <c r="C729" s="23"/>
      <c r="D729" s="23"/>
      <c r="E729" s="23"/>
      <c r="F729" s="23"/>
      <c r="G729" s="23"/>
      <c r="H729" s="23"/>
    </row>
    <row r="730" spans="3:8">
      <c r="C730" s="23"/>
      <c r="D730" s="23"/>
      <c r="E730" s="23"/>
      <c r="F730" s="23"/>
      <c r="G730" s="23"/>
      <c r="H730" s="23"/>
    </row>
    <row r="731" spans="3:8">
      <c r="C731" s="23"/>
      <c r="D731" s="23"/>
      <c r="E731" s="23"/>
      <c r="F731" s="23"/>
      <c r="G731" s="23"/>
      <c r="H731" s="23"/>
    </row>
  </sheetData>
  <mergeCells count="17">
    <mergeCell ref="P10:Q12"/>
    <mergeCell ref="Z10:AA11"/>
    <mergeCell ref="C3:AA3"/>
    <mergeCell ref="C2:AA2"/>
    <mergeCell ref="I7:AA7"/>
    <mergeCell ref="C5:AA5"/>
    <mergeCell ref="C4:AA4"/>
    <mergeCell ref="T1:AA1"/>
    <mergeCell ref="A11:C12"/>
    <mergeCell ref="I8:AA8"/>
    <mergeCell ref="H11:O12"/>
    <mergeCell ref="A10:O10"/>
    <mergeCell ref="R10:R12"/>
    <mergeCell ref="S10:S12"/>
    <mergeCell ref="D11:E12"/>
    <mergeCell ref="T10:Y11"/>
    <mergeCell ref="F11:G12"/>
  </mergeCells>
  <phoneticPr fontId="3" type="noConversion"/>
  <printOptions horizontalCentered="1"/>
  <pageMargins left="0" right="0" top="0.19685039370078741" bottom="0" header="0.31496062992125984" footer="0.15748031496062992"/>
  <pageSetup paperSize="9" scale="71" firstPageNumber="34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</vt:lpstr>
      <vt:lpstr>'Приложение 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Admin</cp:lastModifiedBy>
  <cp:lastPrinted>2016-12-14T11:51:09Z</cp:lastPrinted>
  <dcterms:created xsi:type="dcterms:W3CDTF">2011-12-09T07:36:49Z</dcterms:created>
  <dcterms:modified xsi:type="dcterms:W3CDTF">2017-09-19T07:39:03Z</dcterms:modified>
</cp:coreProperties>
</file>