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1"/>
  </bookViews>
  <sheets>
    <sheet name="РП" sheetId="1" r:id="rId1"/>
    <sheet name="МП" sheetId="2" r:id="rId2"/>
  </sheets>
  <definedNames>
    <definedName name="_xlnm.Print_Titles" localSheetId="1">'МП'!$9:$9</definedName>
    <definedName name="_xlnm.Print_Area" localSheetId="1">'МП'!$A$1:$E$30</definedName>
    <definedName name="_xlnm.Print_Area" localSheetId="0">'РП'!$A$1:$F$24</definedName>
  </definedNames>
  <calcPr fullCalcOnLoad="1"/>
</workbook>
</file>

<file path=xl/sharedStrings.xml><?xml version="1.0" encoding="utf-8"?>
<sst xmlns="http://schemas.openxmlformats.org/spreadsheetml/2006/main" count="119" uniqueCount="82">
  <si>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</si>
  <si>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</si>
  <si>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</si>
  <si>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</si>
  <si>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</si>
  <si>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</si>
  <si>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</si>
  <si>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</si>
  <si>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</si>
  <si>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</si>
  <si>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</si>
  <si>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</si>
  <si>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</si>
  <si>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</si>
  <si>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</si>
  <si>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ВСЕГО</t>
  </si>
  <si>
    <t>Резервные фонды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</si>
  <si>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</si>
  <si>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</si>
  <si>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</si>
  <si>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</si>
  <si>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</si>
  <si>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</si>
  <si>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</si>
  <si>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</si>
  <si>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</si>
  <si>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</si>
  <si>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</si>
  <si>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</si>
  <si>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</si>
  <si>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</si>
  <si>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</si>
  <si>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</si>
  <si>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</si>
  <si>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</si>
  <si>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</si>
  <si>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</si>
  <si>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>Подпрограмма  1 Повышение эффективности муниципального управления</t>
  </si>
  <si>
    <t>Создание, ведение и наполнение официального сайта администрации сельского поселения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</si>
  <si>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</si>
  <si>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</si>
  <si>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Подпрограмма 3 Обеспечение первичных мер пожарной безопасности в границах населенных пунктов поселения</t>
  </si>
  <si>
    <t>Расходы на обеспечение функционирования добровольной пожарной дружины</t>
  </si>
  <si>
    <t>Подпрограмма 2  "Создание условий для обеспечения жизнедеятельности населения поселения</t>
  </si>
  <si>
    <t>Расходы на финансовое обеспечение строительства и ремонта колодцев в населенных пунктах поселения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</si>
  <si>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</si>
  <si>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</si>
  <si>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Расходы на финансовое обеспечение расходов на осуществление переданных полномочий по формированию, исполнению и контролю за исполнением бюджета поселения</t>
  </si>
  <si>
    <t>ППП</t>
  </si>
  <si>
    <t>Обеспечивающая подпрограмма</t>
  </si>
  <si>
    <t>1110000</t>
  </si>
  <si>
    <t>1112102</t>
  </si>
  <si>
    <t>1199120</t>
  </si>
  <si>
    <t>1199130</t>
  </si>
  <si>
    <t>1115118</t>
  </si>
  <si>
    <t>1130000</t>
  </si>
  <si>
    <t>1131202</t>
  </si>
  <si>
    <t>1120000</t>
  </si>
  <si>
    <t>1121101</t>
  </si>
  <si>
    <t>1121102</t>
  </si>
  <si>
    <t>1121204</t>
  </si>
  <si>
    <t>1117801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</si>
  <si>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</si>
  <si>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1117541</t>
  </si>
  <si>
    <t>Распределение бюджетных ассигнований на реализацию муниципальных программ муниципального образования Беляницкое сельское поселение Сонковского района Тверской области по целевым статьям и главным распорядителям на 2015 год.</t>
  </si>
  <si>
    <t>Распределение расходов бюджета муниципального образования Беляницкое сельское поселение Сонковского района Тверской области по разделам и подразделам классификации расходов бюджета на 2015 год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</si>
  <si>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</si>
  <si>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</si>
  <si>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</si>
  <si>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</si>
  <si>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</si>
  <si>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1121402</t>
  </si>
  <si>
    <t>Расходы на обеспечение финансирования содержания мест захоронений</t>
  </si>
  <si>
    <t xml:space="preserve">Утверждено на 2015 год </t>
  </si>
  <si>
    <t xml:space="preserve">                                                    Приложение 3</t>
  </si>
  <si>
    <t>Приложение 4</t>
  </si>
  <si>
    <t>Расходы на финансовое обеспечение расходов на осуществление первичного воинского учета</t>
  </si>
  <si>
    <t>Исполнено за 1 полугодие 2015 года</t>
  </si>
  <si>
    <t>1111104</t>
  </si>
  <si>
    <t xml:space="preserve">Расходы на обеспечение информирования населения о деятельности органов местного самоуправления </t>
  </si>
  <si>
    <t>к постановлению администрации Беляницкого сельского поселения Сонковского района Тверской области от 27.07. 2015 №26-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2015 год"</t>
  </si>
  <si>
    <t>к постановлению администрации Беляницкого сельского поселения Сонковского района Тверской области от 27.07.2015 №26 -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2015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</si>
</sst>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8" fillId="0" borderId="0" xfId="0" applyNumberFormat="1" applyFont="1" applyFill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1" fillId="32" borderId="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right"/>
    </xf>
    <xf numFmtId="49" fontId="14" fillId="0" borderId="12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49" fontId="15" fillId="0" borderId="12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15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0" fontId="14" fillId="0" borderId="18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left"/>
    </xf>
    <xf numFmtId="164" fontId="14" fillId="0" borderId="20" xfId="0" applyNumberFormat="1" applyFont="1" applyFill="1" applyBorder="1" applyAlignment="1">
      <alignment horizontal="right"/>
    </xf>
    <xf numFmtId="164" fontId="15" fillId="0" borderId="21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 applyProtection="1">
      <alignment horizontal="right" shrinkToFit="1"/>
      <protection locked="0"/>
    </xf>
    <xf numFmtId="164" fontId="15" fillId="0" borderId="22" xfId="0" applyNumberFormat="1" applyFont="1" applyFill="1" applyBorder="1" applyAlignment="1" applyProtection="1">
      <alignment horizontal="right" shrinkToFit="1"/>
      <protection locked="0"/>
    </xf>
    <xf numFmtId="164" fontId="14" fillId="0" borderId="23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 applyProtection="1">
      <alignment horizontal="right" vertical="center" wrapText="1"/>
      <protection/>
    </xf>
    <xf numFmtId="169" fontId="10" fillId="0" borderId="10" xfId="0" applyNumberFormat="1" applyFont="1" applyFill="1" applyBorder="1" applyAlignment="1" applyProtection="1">
      <alignment horizontal="right" vertical="center" wrapText="1"/>
      <protection/>
    </xf>
    <xf numFmtId="16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0" xfId="0" applyNumberFormat="1" applyFont="1" applyFill="1" applyBorder="1" applyAlignment="1" applyProtection="1">
      <alignment vertical="center"/>
      <protection/>
    </xf>
    <xf numFmtId="169" fontId="4" fillId="0" borderId="10" xfId="0" applyNumberFormat="1" applyFont="1" applyFill="1" applyBorder="1" applyAlignment="1" applyProtection="1">
      <alignment horizontal="right" vertical="center" wrapText="1"/>
      <protection/>
    </xf>
    <xf numFmtId="169" fontId="14" fillId="0" borderId="20" xfId="0" applyNumberFormat="1" applyFont="1" applyFill="1" applyBorder="1" applyAlignment="1">
      <alignment horizontal="center"/>
    </xf>
    <xf numFmtId="169" fontId="5" fillId="0" borderId="21" xfId="0" applyNumberFormat="1" applyFont="1" applyFill="1" applyBorder="1" applyAlignment="1" applyProtection="1">
      <alignment horizontal="center"/>
      <protection/>
    </xf>
    <xf numFmtId="169" fontId="18" fillId="0" borderId="21" xfId="0" applyNumberFormat="1" applyFont="1" applyFill="1" applyBorder="1" applyAlignment="1" applyProtection="1">
      <alignment horizontal="center"/>
      <protection/>
    </xf>
    <xf numFmtId="169" fontId="14" fillId="0" borderId="21" xfId="0" applyNumberFormat="1" applyFont="1" applyFill="1" applyBorder="1" applyAlignment="1" applyProtection="1">
      <alignment horizontal="center" shrinkToFit="1"/>
      <protection locked="0"/>
    </xf>
    <xf numFmtId="169" fontId="14" fillId="0" borderId="24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19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15" fillId="0" borderId="25" xfId="0" applyNumberFormat="1" applyFont="1" applyBorder="1" applyAlignment="1">
      <alignment horizontal="right" wrapText="1"/>
    </xf>
    <xf numFmtId="0" fontId="15" fillId="0" borderId="26" xfId="0" applyFont="1" applyBorder="1" applyAlignment="1">
      <alignment horizontal="right" wrapText="1"/>
    </xf>
    <xf numFmtId="49" fontId="15" fillId="0" borderId="26" xfId="0" applyNumberFormat="1" applyFont="1" applyBorder="1" applyAlignment="1">
      <alignment horizontal="right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7" sqref="J7"/>
    </sheetView>
  </sheetViews>
  <sheetFormatPr defaultColWidth="8.140625" defaultRowHeight="12.75"/>
  <cols>
    <col min="1" max="1" width="4.8515625" style="0" customWidth="1"/>
    <col min="2" max="2" width="4.421875" style="0" customWidth="1"/>
    <col min="3" max="3" width="5.57421875" style="0" customWidth="1"/>
    <col min="4" max="4" width="46.28125" style="0" customWidth="1"/>
    <col min="5" max="5" width="14.421875" style="0" customWidth="1"/>
    <col min="6" max="6" width="13.421875" style="0" customWidth="1"/>
  </cols>
  <sheetData>
    <row r="1" spans="1:6" ht="15">
      <c r="A1" s="16"/>
      <c r="B1" s="16"/>
      <c r="C1" s="17"/>
      <c r="D1" s="79" t="s">
        <v>74</v>
      </c>
      <c r="E1" s="79"/>
      <c r="F1" s="80"/>
    </row>
    <row r="2" spans="1:6" ht="60" customHeight="1">
      <c r="A2" s="16"/>
      <c r="B2" s="16"/>
      <c r="C2" s="17"/>
      <c r="D2" s="81" t="s">
        <v>81</v>
      </c>
      <c r="E2" s="81"/>
      <c r="F2" s="82"/>
    </row>
    <row r="3" spans="1:5" ht="15" customHeight="1">
      <c r="A3" s="16"/>
      <c r="B3" s="16"/>
      <c r="C3" s="17"/>
      <c r="D3" s="83"/>
      <c r="E3" s="83"/>
    </row>
    <row r="4" spans="1:5" ht="71.25" customHeight="1">
      <c r="A4" s="84" t="s">
        <v>65</v>
      </c>
      <c r="B4" s="84"/>
      <c r="C4" s="84"/>
      <c r="D4" s="84"/>
      <c r="E4" s="84"/>
    </row>
    <row r="5" spans="1:6" s="2" customFormat="1" ht="15">
      <c r="A5" s="16"/>
      <c r="B5" s="16"/>
      <c r="C5" s="17"/>
      <c r="D5" s="18"/>
      <c r="F5" s="19" t="s">
        <v>26</v>
      </c>
    </row>
    <row r="6" spans="1:6" ht="12.75" customHeight="1">
      <c r="A6" s="85" t="s">
        <v>5</v>
      </c>
      <c r="B6" s="85" t="s">
        <v>27</v>
      </c>
      <c r="C6" s="85" t="s">
        <v>28</v>
      </c>
      <c r="D6" s="88" t="s">
        <v>29</v>
      </c>
      <c r="E6" s="75" t="s">
        <v>73</v>
      </c>
      <c r="F6" s="77" t="s">
        <v>77</v>
      </c>
    </row>
    <row r="7" spans="1:6" ht="54" customHeight="1">
      <c r="A7" s="86"/>
      <c r="B7" s="86"/>
      <c r="C7" s="87"/>
      <c r="D7" s="89"/>
      <c r="E7" s="76"/>
      <c r="F7" s="78"/>
    </row>
    <row r="8" spans="1:6" ht="14.25">
      <c r="A8" s="33" t="s">
        <v>30</v>
      </c>
      <c r="B8" s="33" t="s">
        <v>6</v>
      </c>
      <c r="C8" s="33" t="s">
        <v>31</v>
      </c>
      <c r="D8" s="34" t="s">
        <v>32</v>
      </c>
      <c r="E8" s="35">
        <v>5</v>
      </c>
      <c r="F8" s="47">
        <v>6</v>
      </c>
    </row>
    <row r="9" spans="1:6" ht="15">
      <c r="A9" s="36">
        <v>1</v>
      </c>
      <c r="B9" s="37" t="s">
        <v>1</v>
      </c>
      <c r="C9" s="37" t="s">
        <v>19</v>
      </c>
      <c r="D9" s="50" t="s">
        <v>0</v>
      </c>
      <c r="E9" s="58">
        <f>SUM(E10:E12)</f>
        <v>1523.65</v>
      </c>
      <c r="F9" s="69">
        <f>SUM(F10:F12)</f>
        <v>674.98857</v>
      </c>
    </row>
    <row r="10" spans="1:6" ht="71.25">
      <c r="A10" s="38"/>
      <c r="B10" s="39" t="s">
        <v>1</v>
      </c>
      <c r="C10" s="39" t="s">
        <v>2</v>
      </c>
      <c r="D10" s="51" t="s">
        <v>12</v>
      </c>
      <c r="E10" s="59">
        <v>1522.5</v>
      </c>
      <c r="F10" s="70">
        <v>674.98857</v>
      </c>
    </row>
    <row r="11" spans="1:6" s="2" customFormat="1" ht="14.25">
      <c r="A11" s="38"/>
      <c r="B11" s="39" t="s">
        <v>1</v>
      </c>
      <c r="C11" s="39" t="s">
        <v>21</v>
      </c>
      <c r="D11" s="52" t="s">
        <v>16</v>
      </c>
      <c r="E11" s="60">
        <v>1</v>
      </c>
      <c r="F11" s="71"/>
    </row>
    <row r="12" spans="1:6" s="2" customFormat="1" ht="14.25">
      <c r="A12" s="38"/>
      <c r="B12" s="39" t="s">
        <v>1</v>
      </c>
      <c r="C12" s="49" t="s">
        <v>33</v>
      </c>
      <c r="D12" s="53" t="s">
        <v>34</v>
      </c>
      <c r="E12" s="60">
        <v>0.15</v>
      </c>
      <c r="F12" s="71"/>
    </row>
    <row r="13" spans="1:6" s="2" customFormat="1" ht="15">
      <c r="A13" s="36">
        <v>2</v>
      </c>
      <c r="B13" s="37" t="s">
        <v>7</v>
      </c>
      <c r="C13" s="37" t="s">
        <v>19</v>
      </c>
      <c r="D13" s="54" t="s">
        <v>8</v>
      </c>
      <c r="E13" s="61">
        <f>E14</f>
        <v>61</v>
      </c>
      <c r="F13" s="72">
        <f>F14</f>
        <v>24.2744</v>
      </c>
    </row>
    <row r="14" spans="1:6" s="2" customFormat="1" ht="28.5">
      <c r="A14" s="38"/>
      <c r="B14" s="39" t="s">
        <v>7</v>
      </c>
      <c r="C14" s="39" t="s">
        <v>13</v>
      </c>
      <c r="D14" s="55" t="s">
        <v>9</v>
      </c>
      <c r="E14" s="62">
        <v>61</v>
      </c>
      <c r="F14" s="70">
        <v>24.2744</v>
      </c>
    </row>
    <row r="15" spans="1:6" s="2" customFormat="1" ht="30">
      <c r="A15" s="36">
        <v>3</v>
      </c>
      <c r="B15" s="37" t="s">
        <v>13</v>
      </c>
      <c r="C15" s="37" t="s">
        <v>19</v>
      </c>
      <c r="D15" s="56" t="s">
        <v>22</v>
      </c>
      <c r="E15" s="61">
        <f>E16</f>
        <v>142</v>
      </c>
      <c r="F15" s="72">
        <f>F16</f>
        <v>54.322</v>
      </c>
    </row>
    <row r="16" spans="1:6" s="2" customFormat="1" ht="14.25">
      <c r="A16" s="38"/>
      <c r="B16" s="39" t="s">
        <v>13</v>
      </c>
      <c r="C16" s="39" t="s">
        <v>23</v>
      </c>
      <c r="D16" s="55" t="s">
        <v>24</v>
      </c>
      <c r="E16" s="62">
        <v>142</v>
      </c>
      <c r="F16" s="71">
        <v>54.322</v>
      </c>
    </row>
    <row r="17" spans="1:6" s="2" customFormat="1" ht="15">
      <c r="A17" s="36">
        <v>4</v>
      </c>
      <c r="B17" s="37" t="s">
        <v>2</v>
      </c>
      <c r="C17" s="37" t="s">
        <v>19</v>
      </c>
      <c r="D17" s="56" t="s">
        <v>67</v>
      </c>
      <c r="E17" s="61">
        <f>SUM(E18)</f>
        <v>385.213</v>
      </c>
      <c r="F17" s="72">
        <f>SUM(F18)</f>
        <v>0</v>
      </c>
    </row>
    <row r="18" spans="1:6" s="2" customFormat="1" ht="14.25">
      <c r="A18" s="38"/>
      <c r="B18" s="39" t="s">
        <v>2</v>
      </c>
      <c r="C18" s="39" t="s">
        <v>68</v>
      </c>
      <c r="D18" s="55" t="s">
        <v>69</v>
      </c>
      <c r="E18" s="62">
        <v>385.213</v>
      </c>
      <c r="F18" s="71"/>
    </row>
    <row r="19" spans="1:6" ht="15">
      <c r="A19" s="36">
        <v>5</v>
      </c>
      <c r="B19" s="37" t="s">
        <v>10</v>
      </c>
      <c r="C19" s="37" t="s">
        <v>19</v>
      </c>
      <c r="D19" s="56" t="s">
        <v>11</v>
      </c>
      <c r="E19" s="61">
        <f>SUM(E20:E20)</f>
        <v>604.69</v>
      </c>
      <c r="F19" s="72">
        <f>SUM(F20:F20)</f>
        <v>116.55837</v>
      </c>
    </row>
    <row r="20" spans="1:6" ht="14.25">
      <c r="A20" s="38"/>
      <c r="B20" s="39" t="s">
        <v>10</v>
      </c>
      <c r="C20" s="39" t="s">
        <v>13</v>
      </c>
      <c r="D20" s="55" t="s">
        <v>14</v>
      </c>
      <c r="E20" s="62">
        <v>604.69</v>
      </c>
      <c r="F20" s="70">
        <v>116.55837</v>
      </c>
    </row>
    <row r="21" spans="1:6" s="2" customFormat="1" ht="60">
      <c r="A21" s="36">
        <v>6</v>
      </c>
      <c r="B21" s="37" t="s">
        <v>18</v>
      </c>
      <c r="C21" s="37" t="s">
        <v>19</v>
      </c>
      <c r="D21" s="56" t="s">
        <v>20</v>
      </c>
      <c r="E21" s="61">
        <f>E22</f>
        <v>26.6</v>
      </c>
      <c r="F21" s="72">
        <f>F22</f>
        <v>6.65</v>
      </c>
    </row>
    <row r="22" spans="1:6" ht="57">
      <c r="A22" s="38"/>
      <c r="B22" s="39" t="s">
        <v>18</v>
      </c>
      <c r="C22" s="39" t="s">
        <v>13</v>
      </c>
      <c r="D22" s="55" t="s">
        <v>25</v>
      </c>
      <c r="E22" s="62">
        <v>26.6</v>
      </c>
      <c r="F22" s="70">
        <v>6.65</v>
      </c>
    </row>
    <row r="23" spans="1:6" ht="15">
      <c r="A23" s="40"/>
      <c r="B23" s="41"/>
      <c r="C23" s="42"/>
      <c r="D23" s="57" t="s">
        <v>15</v>
      </c>
      <c r="E23" s="63">
        <f>E21+E19+E13+E9+E15+E17</f>
        <v>2743.1530000000002</v>
      </c>
      <c r="F23" s="73">
        <f>F21+F19+F13+F9+F15+F17</f>
        <v>876.7933400000001</v>
      </c>
    </row>
    <row r="27" s="2" customFormat="1" ht="15.75" customHeight="1"/>
    <row r="28" ht="28.5" customHeight="1"/>
    <row r="29" s="2" customFormat="1" ht="19.5" customHeight="1"/>
    <row r="30" s="2" customFormat="1" ht="19.5" customHeight="1"/>
    <row r="31" s="2" customFormat="1" ht="26.25" customHeight="1"/>
    <row r="36" s="2" customFormat="1" ht="37.5" customHeight="1"/>
    <row r="37" ht="45" customHeight="1"/>
    <row r="38" ht="15" customHeight="1"/>
    <row r="39" ht="90.75" customHeight="1"/>
    <row r="41" s="2" customFormat="1" ht="12.75"/>
    <row r="75" ht="27.75" customHeight="1"/>
    <row r="76" ht="27.75" customHeight="1"/>
    <row r="77" ht="13.5" customHeight="1"/>
    <row r="78" ht="39.75" customHeight="1"/>
    <row r="79" ht="41.25" customHeight="1"/>
    <row r="80" ht="14.25" customHeight="1"/>
    <row r="125" ht="39.75" customHeight="1"/>
  </sheetData>
  <sheetProtection/>
  <mergeCells count="10">
    <mergeCell ref="E6:E7"/>
    <mergeCell ref="F6:F7"/>
    <mergeCell ref="D1:F1"/>
    <mergeCell ref="D2:F2"/>
    <mergeCell ref="D3:E3"/>
    <mergeCell ref="A4:E4"/>
    <mergeCell ref="A6:A7"/>
    <mergeCell ref="B6:B7"/>
    <mergeCell ref="C6:C7"/>
    <mergeCell ref="D6:D7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I10" sqref="I10"/>
    </sheetView>
  </sheetViews>
  <sheetFormatPr defaultColWidth="8.140625" defaultRowHeight="12.75"/>
  <cols>
    <col min="1" max="1" width="8.7109375" style="0" customWidth="1"/>
    <col min="2" max="2" width="5.421875" style="0" customWidth="1"/>
    <col min="3" max="3" width="54.140625" style="0" customWidth="1"/>
    <col min="4" max="4" width="12.421875" style="0" customWidth="1"/>
    <col min="5" max="5" width="13.421875" style="0" customWidth="1"/>
  </cols>
  <sheetData>
    <row r="1" spans="1:5" ht="12.75">
      <c r="A1" s="3"/>
      <c r="B1" s="3"/>
      <c r="C1" s="93" t="s">
        <v>75</v>
      </c>
      <c r="D1" s="93"/>
      <c r="E1" s="80"/>
    </row>
    <row r="2" spans="1:5" ht="49.5" customHeight="1">
      <c r="A2" s="3"/>
      <c r="B2" s="3"/>
      <c r="C2" s="81" t="s">
        <v>80</v>
      </c>
      <c r="D2" s="81"/>
      <c r="E2" s="82"/>
    </row>
    <row r="3" spans="1:4" ht="12.75">
      <c r="A3" s="3"/>
      <c r="B3" s="3"/>
      <c r="C3" s="93"/>
      <c r="D3" s="93"/>
    </row>
    <row r="4" spans="1:4" ht="12.75">
      <c r="A4" s="94" t="s">
        <v>64</v>
      </c>
      <c r="B4" s="95"/>
      <c r="C4" s="95"/>
      <c r="D4" s="95"/>
    </row>
    <row r="5" spans="1:18" s="1" customFormat="1" ht="45.75" customHeight="1">
      <c r="A5" s="95"/>
      <c r="B5" s="95"/>
      <c r="C5" s="95"/>
      <c r="D5" s="95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5" ht="12.75">
      <c r="A6" s="3"/>
      <c r="B6" s="3"/>
      <c r="C6" s="3"/>
      <c r="E6" s="3" t="s">
        <v>3</v>
      </c>
    </row>
    <row r="7" spans="1:5" ht="12.75" customHeight="1">
      <c r="A7" s="91" t="s">
        <v>35</v>
      </c>
      <c r="B7" s="96" t="s">
        <v>48</v>
      </c>
      <c r="C7" s="91" t="s">
        <v>17</v>
      </c>
      <c r="D7" s="75" t="s">
        <v>73</v>
      </c>
      <c r="E7" s="91" t="s">
        <v>77</v>
      </c>
    </row>
    <row r="8" spans="1:5" ht="33" customHeight="1">
      <c r="A8" s="92"/>
      <c r="B8" s="97"/>
      <c r="C8" s="92"/>
      <c r="D8" s="76"/>
      <c r="E8" s="92"/>
    </row>
    <row r="9" spans="1:5" ht="12.75">
      <c r="A9" s="5">
        <v>4</v>
      </c>
      <c r="B9" s="4" t="s">
        <v>36</v>
      </c>
      <c r="C9" s="5">
        <v>6</v>
      </c>
      <c r="D9" s="21">
        <v>7</v>
      </c>
      <c r="E9" s="48">
        <v>8</v>
      </c>
    </row>
    <row r="10" spans="1:5" ht="72.75" customHeight="1">
      <c r="A10" s="6"/>
      <c r="B10" s="6"/>
      <c r="C10" s="14" t="s">
        <v>66</v>
      </c>
      <c r="D10" s="9">
        <f>SUM(D11+D17+D23+D25)</f>
        <v>2742.1530000000002</v>
      </c>
      <c r="E10" s="64">
        <f>SUM(E11+E17+E23+E25)</f>
        <v>876.79334</v>
      </c>
    </row>
    <row r="11" spans="1:5" ht="24">
      <c r="A11" s="31" t="s">
        <v>50</v>
      </c>
      <c r="B11" s="31" t="s">
        <v>4</v>
      </c>
      <c r="C11" s="27" t="s">
        <v>37</v>
      </c>
      <c r="D11" s="32">
        <f>SUM(D12:D16)</f>
        <v>142.75</v>
      </c>
      <c r="E11" s="65">
        <f>SUM(E12:E16)</f>
        <v>45.23448</v>
      </c>
    </row>
    <row r="12" spans="1:5" ht="24">
      <c r="A12" s="6" t="s">
        <v>51</v>
      </c>
      <c r="B12" s="20" t="s">
        <v>4</v>
      </c>
      <c r="C12" s="7" t="s">
        <v>38</v>
      </c>
      <c r="D12" s="9">
        <v>50</v>
      </c>
      <c r="E12" s="67">
        <v>9.31008</v>
      </c>
    </row>
    <row r="13" spans="1:5" ht="24">
      <c r="A13" s="6" t="s">
        <v>78</v>
      </c>
      <c r="B13" s="20" t="s">
        <v>4</v>
      </c>
      <c r="C13" s="7" t="s">
        <v>79</v>
      </c>
      <c r="D13" s="9">
        <v>5</v>
      </c>
      <c r="E13" s="67">
        <v>5</v>
      </c>
    </row>
    <row r="14" spans="1:5" s="2" customFormat="1" ht="26.25" customHeight="1">
      <c r="A14" s="6" t="s">
        <v>54</v>
      </c>
      <c r="B14" s="20" t="s">
        <v>4</v>
      </c>
      <c r="C14" s="7" t="s">
        <v>76</v>
      </c>
      <c r="D14" s="10">
        <v>61</v>
      </c>
      <c r="E14" s="67">
        <v>24.2744</v>
      </c>
    </row>
    <row r="15" spans="1:5" s="2" customFormat="1" ht="62.25" customHeight="1">
      <c r="A15" s="6" t="s">
        <v>63</v>
      </c>
      <c r="B15" s="20" t="s">
        <v>4</v>
      </c>
      <c r="C15" s="7" t="s">
        <v>62</v>
      </c>
      <c r="D15" s="10">
        <v>0.15</v>
      </c>
      <c r="E15" s="67">
        <v>0</v>
      </c>
    </row>
    <row r="16" spans="1:15" ht="36">
      <c r="A16" s="6" t="s">
        <v>61</v>
      </c>
      <c r="B16" s="20" t="s">
        <v>4</v>
      </c>
      <c r="C16" s="24" t="s">
        <v>47</v>
      </c>
      <c r="D16" s="12">
        <v>26.6</v>
      </c>
      <c r="E16" s="74">
        <v>6.65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5" s="2" customFormat="1" ht="25.5">
      <c r="A17" s="31" t="s">
        <v>57</v>
      </c>
      <c r="B17" s="31" t="s">
        <v>4</v>
      </c>
      <c r="C17" s="28" t="s">
        <v>43</v>
      </c>
      <c r="D17" s="22">
        <f>SUM(D18:D22)</f>
        <v>989.903</v>
      </c>
      <c r="E17" s="66">
        <f>SUM(E18:E22)</f>
        <v>116.55837</v>
      </c>
    </row>
    <row r="18" spans="1:5" ht="24">
      <c r="A18" s="6" t="s">
        <v>58</v>
      </c>
      <c r="B18" s="20" t="s">
        <v>4</v>
      </c>
      <c r="C18" s="7" t="s">
        <v>44</v>
      </c>
      <c r="D18" s="9">
        <v>155.19</v>
      </c>
      <c r="E18" s="67">
        <v>0</v>
      </c>
    </row>
    <row r="19" spans="1:5" ht="24">
      <c r="A19" s="6" t="s">
        <v>59</v>
      </c>
      <c r="B19" s="20" t="s">
        <v>4</v>
      </c>
      <c r="C19" s="7" t="s">
        <v>45</v>
      </c>
      <c r="D19" s="9">
        <v>219.5</v>
      </c>
      <c r="E19" s="67">
        <v>46.31789</v>
      </c>
    </row>
    <row r="20" spans="1:5" ht="24">
      <c r="A20" s="45">
        <v>1121203</v>
      </c>
      <c r="B20" s="46" t="s">
        <v>4</v>
      </c>
      <c r="C20" s="44" t="s">
        <v>72</v>
      </c>
      <c r="D20" s="9">
        <v>100</v>
      </c>
      <c r="E20" s="67">
        <v>0</v>
      </c>
    </row>
    <row r="21" spans="1:5" ht="36.75" customHeight="1">
      <c r="A21" s="6" t="s">
        <v>60</v>
      </c>
      <c r="B21" s="20" t="s">
        <v>4</v>
      </c>
      <c r="C21" s="11" t="s">
        <v>46</v>
      </c>
      <c r="D21" s="9">
        <v>130</v>
      </c>
      <c r="E21" s="67">
        <v>70.24048</v>
      </c>
    </row>
    <row r="22" spans="1:5" ht="25.5" customHeight="1">
      <c r="A22" s="6" t="s">
        <v>71</v>
      </c>
      <c r="B22" s="20" t="s">
        <v>4</v>
      </c>
      <c r="C22" s="43" t="s">
        <v>70</v>
      </c>
      <c r="D22" s="9">
        <v>385.213</v>
      </c>
      <c r="E22" s="67">
        <v>0</v>
      </c>
    </row>
    <row r="23" spans="1:5" ht="24">
      <c r="A23" s="31" t="s">
        <v>55</v>
      </c>
      <c r="B23" s="31" t="s">
        <v>4</v>
      </c>
      <c r="C23" s="29" t="s">
        <v>41</v>
      </c>
      <c r="D23" s="22">
        <f>SUM(D24:D24)</f>
        <v>142</v>
      </c>
      <c r="E23" s="66">
        <f>SUM(E24:E24)</f>
        <v>54.322</v>
      </c>
    </row>
    <row r="24" spans="1:5" s="2" customFormat="1" ht="24">
      <c r="A24" s="6" t="s">
        <v>56</v>
      </c>
      <c r="B24" s="20" t="s">
        <v>4</v>
      </c>
      <c r="C24" s="15" t="s">
        <v>42</v>
      </c>
      <c r="D24" s="10">
        <v>142</v>
      </c>
      <c r="E24" s="67">
        <v>54.322</v>
      </c>
    </row>
    <row r="25" spans="1:5" ht="12.75">
      <c r="A25" s="31" t="s">
        <v>50</v>
      </c>
      <c r="B25" s="31" t="s">
        <v>4</v>
      </c>
      <c r="C25" s="30" t="s">
        <v>49</v>
      </c>
      <c r="D25" s="23">
        <f>SUM(D26:D27)</f>
        <v>1467.5</v>
      </c>
      <c r="E25" s="65">
        <f>SUM(E26:E27)</f>
        <v>660.67849</v>
      </c>
    </row>
    <row r="26" spans="1:5" ht="24.75" customHeight="1">
      <c r="A26" s="6" t="s">
        <v>52</v>
      </c>
      <c r="B26" s="20" t="s">
        <v>4</v>
      </c>
      <c r="C26" s="7" t="s">
        <v>39</v>
      </c>
      <c r="D26" s="10">
        <v>979.5</v>
      </c>
      <c r="E26" s="67">
        <v>526.59697</v>
      </c>
    </row>
    <row r="27" spans="1:5" ht="21.75" customHeight="1">
      <c r="A27" s="6" t="s">
        <v>53</v>
      </c>
      <c r="B27" s="20" t="s">
        <v>4</v>
      </c>
      <c r="C27" s="7" t="s">
        <v>40</v>
      </c>
      <c r="D27" s="10">
        <v>488</v>
      </c>
      <c r="E27" s="67">
        <v>134.08152</v>
      </c>
    </row>
    <row r="28" spans="1:5" ht="12.75">
      <c r="A28" s="24"/>
      <c r="B28" s="24"/>
      <c r="C28" s="24"/>
      <c r="D28" s="12"/>
      <c r="E28" s="67"/>
    </row>
    <row r="29" spans="1:5" ht="12.75">
      <c r="A29" s="25"/>
      <c r="B29" s="25"/>
      <c r="C29" s="8" t="s">
        <v>15</v>
      </c>
      <c r="D29" s="13">
        <f>SUM(D10)</f>
        <v>2742.1530000000002</v>
      </c>
      <c r="E29" s="68">
        <f>SUM(E10)</f>
        <v>876.79334</v>
      </c>
    </row>
  </sheetData>
  <sheetProtection/>
  <mergeCells count="10">
    <mergeCell ref="I5:R5"/>
    <mergeCell ref="E7:E8"/>
    <mergeCell ref="C1:E1"/>
    <mergeCell ref="C2:E2"/>
    <mergeCell ref="C7:C8"/>
    <mergeCell ref="D7:D8"/>
    <mergeCell ref="A4:D5"/>
    <mergeCell ref="C3:D3"/>
    <mergeCell ref="A7:A8"/>
    <mergeCell ref="B7:B8"/>
  </mergeCells>
  <printOptions/>
  <pageMargins left="0.7874015748031497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2015-07-27T06:33:05Z</cp:lastPrinted>
  <dcterms:created xsi:type="dcterms:W3CDTF">2002-11-18T08:10:53Z</dcterms:created>
  <dcterms:modified xsi:type="dcterms:W3CDTF">2015-07-27T06:33:13Z</dcterms:modified>
  <cp:category/>
  <cp:version/>
  <cp:contentType/>
  <cp:contentStatus/>
</cp:coreProperties>
</file>