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255" activeTab="0"/>
  </bookViews>
  <sheets>
    <sheet name="Доходы" sheetId="1" r:id="rId1"/>
  </sheets>
  <externalReferences>
    <externalReference r:id="rId4"/>
    <externalReference r:id="rId5"/>
  </externalReferences>
  <definedNames>
    <definedName name="ha">'[2]Лист1'!$G$292,'[2]Лист1'!$G$287</definedName>
    <definedName name="hi">'[1]Лист1'!$G$292,'[1]Лист1'!$G$287</definedName>
    <definedName name="Orgs">"I5;I15;I22;I26;I30;I37;I41;I45;I49;I53;I57;I67;I71;I78;I85;I92;I96;I100;I107;I114;I118;I122;I126;I130;I137;I147;I151;I155;I159;I163;I170;I177;I184;I191;I195;I202;I206;I210;I214;I218;I222"</definedName>
    <definedName name="доля">#REF!</definedName>
    <definedName name="_xlnm.Print_Titles" localSheetId="0">'Доходы'!$7:$7</definedName>
    <definedName name="процент">#REF!</definedName>
  </definedNames>
  <calcPr fullCalcOnLoad="1"/>
</workbook>
</file>

<file path=xl/sharedStrings.xml><?xml version="1.0" encoding="utf-8"?>
<sst xmlns="http://schemas.openxmlformats.org/spreadsheetml/2006/main" count="140" uniqueCount="108">
  <si>
    <t xml:space="preserve">Код бюджетной классификации Российской Федерации </t>
  </si>
  <si>
    <t>Наименование налога (сбора)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</si>
  <si>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</si>
  <si>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</si>
  <si>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</si>
  <si>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</si>
  <si>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</si>
  <si>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</si>
  <si>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</si>
  <si>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</si>
  <si>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</si>
  <si>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ВСЕГО</t>
  </si>
  <si>
    <t>2 00 00000 00 0000 000</t>
  </si>
  <si>
    <t>БЕЗВОЗМЕЗДНЫЕ ПОСТУПЛЕНИЯ</t>
  </si>
  <si>
    <t>2 02 00000 00 0000 000</t>
  </si>
  <si>
    <t>2 02 01000 00 0000 151</t>
  </si>
  <si>
    <t>2 02 04020 02 0000 151</t>
  </si>
  <si>
    <t>Субсидии бюджетам субъектов Российской Федерации для развития общественной инфраструктуры регионального значения и поддержки фондов муниципального развития</t>
  </si>
  <si>
    <t>2 02 05000 00 0000 151</t>
  </si>
  <si>
    <t>Средства федерального бюджета на реализацию Федеральной адресной инвестиционной программы</t>
  </si>
  <si>
    <t>2 02 07000 00 0000 151</t>
  </si>
  <si>
    <t>Прочие безвозмездные поступления от других бюджетов бюджетной системы</t>
  </si>
  <si>
    <t>2 02 07011 02 0000 151</t>
  </si>
  <si>
    <t>Прочие безвозмездные поступления в  бюджеты  субъектов  Российской Федерации от федерального бюджета</t>
  </si>
  <si>
    <t>2 07 00000 00 0000 000</t>
  </si>
  <si>
    <t>Прочие безвозмездные поступления</t>
  </si>
  <si>
    <t>2 07 02000 02 0000 180</t>
  </si>
  <si>
    <t xml:space="preserve">Прочие безвозмездные поступления в  бюджеты  субъектов  Российской Федерации </t>
  </si>
  <si>
    <t xml:space="preserve">1 06 06000 00 0000 110 </t>
  </si>
  <si>
    <t>ИТОГО:</t>
  </si>
  <si>
    <t>(тыс. руб.)</t>
  </si>
  <si>
    <t>1 05 00000 00 0000 000</t>
  </si>
  <si>
    <t>НАЛОГИ НА СОВОКУПНЫЙ ДОХОД</t>
  </si>
  <si>
    <t xml:space="preserve">1 06 01000 00 0000 110 </t>
  </si>
  <si>
    <t>00</t>
  </si>
  <si>
    <t>Безвозмездные поступления от других бюджетов бюджетной системы    Российской   Федерации</t>
  </si>
  <si>
    <t>Дотации бюджетам субъектов Российской Федерации и муниципальных образований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</si>
  <si>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</si>
  <si>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</si>
  <si>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2 02 01001 10  0000 151</t>
  </si>
  <si>
    <t>2 02 03015 10 0000 151</t>
  </si>
  <si>
    <t>2 02 03999 10 0000 151</t>
  </si>
  <si>
    <t>1 01 02030 01 0000 110</t>
  </si>
  <si>
    <t>1 06 01030 10 0000110</t>
  </si>
  <si>
    <t>1 08 00000 00 0000 000</t>
  </si>
  <si>
    <t xml:space="preserve">Государственная пошлина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</si>
  <si>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</si>
  <si>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</si>
  <si>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</si>
  <si>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 в соответствии с законодательными актами Российской Федерации на совершение нотариальных действий</t>
  </si>
  <si>
    <t xml:space="preserve">Единый сельскохозяйственный налог </t>
  </si>
  <si>
    <t>1 05 03010 01 0000 110</t>
  </si>
  <si>
    <t>1 01 02010 01 0000 110</t>
  </si>
  <si>
    <t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</si>
  <si>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</si>
  <si>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</si>
  <si>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</si>
  <si>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</si>
  <si>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</si>
  <si>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</si>
  <si>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зачисляемые в консолидированные бюджеты субъектов РФ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</si>
  <si>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</si>
  <si>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</si>
  <si>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1 03 02250 01 0000 110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</si>
  <si>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</si>
  <si>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</si>
  <si>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</si>
  <si>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</si>
  <si>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</si>
  <si>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</si>
  <si>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</si>
  <si>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</si>
  <si>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</si>
  <si>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</si>
  <si>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</si>
  <si>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</si>
  <si>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</si>
  <si>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</si>
  <si>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</si>
  <si>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 ДОХОДЫ</t>
  </si>
  <si>
    <t> НАЛОГИ НА ПРИБЫЛЬ, ДОХОДЫ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</si>
  <si>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</si>
  <si>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</si>
  <si>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</si>
  <si>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 бюджетам сельских поселений</t>
  </si>
  <si>
    <t xml:space="preserve">Доходы местного бюджета по группам, подгруппам, статьям, подстатьям и элементам доходов классификации доходов бюджетов Российской Федерации на 2016 год </t>
  </si>
  <si>
    <t>2 07 00000 00 0000 180</t>
  </si>
  <si>
    <t>Прочие безвозмедные поступления</t>
  </si>
  <si>
    <t>2 07 05030 10 0000 180</t>
  </si>
  <si>
    <t>Прочие безвозмездные поступления  в бюджеты  сельских поселений</t>
  </si>
  <si>
    <t>2 04 05099 10 0000 180</t>
  </si>
  <si>
    <t>Прочие безвозмездные поступления от негосударственных организаций в бюджеты сельских поселений</t>
  </si>
  <si>
    <t>2 04 00000 00 0000 000</t>
  </si>
  <si>
    <t>Безвозмездные поступления от негосударственных организаций</t>
  </si>
  <si>
    <t>2 02 02000 00 0000 151</t>
  </si>
  <si>
    <t>Субсидии бюджетам субъектов  Российской Федерации и муниципальных образований (межбюджетные субсидии)</t>
  </si>
  <si>
    <t>2 02 02999 10 0000 151</t>
  </si>
  <si>
    <t>Прочие субсидии бюджетам сельских поселений</t>
  </si>
  <si>
    <t xml:space="preserve">                                                                                                  Приложение 2</t>
  </si>
  <si>
    <t>Утверждено на 2016 год</t>
  </si>
  <si>
    <t>Исполнено за 2016 год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</si>
  <si>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</si>
  <si>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</si>
  <si>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</si>
  <si>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</si>
  <si>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</si>
  <si>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</si>
  <si>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решению Совета депутатов Беляницкого сельского поселения Сонковского района Тверской области от  .   . 30.03.2017  №  95   "Об утверждении годового отчета об исполнении бюджета муниципального образования Беляницкое сельское  поселение Сонковского района Тверской области за 2016 год"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</si>
</sst>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_р_._-;_-@_-"/>
    <numFmt numFmtId="166" formatCode="0.0"/>
    <numFmt numFmtId="167" formatCode="_-* #,##0.00_р_._-;\-* #,##0.00_р_._-;_-* &quot;-&quot;_р_._-;_-@_-"/>
    <numFmt numFmtId="168" formatCode="_-* #,##0.000_р_._-;\-* #,##0.000_р_._-;_-* &quot;-&quot;_р_._-;_-@_-"/>
    <numFmt numFmtId="169" formatCode="_-* #,##0.0_р_._-;\-* #,##0.0_р_._-;_-* &quot;-&quot;??_р_._-;_-@_-"/>
    <numFmt numFmtId="170" formatCode="_-* #,##0.0_р_._-;\-* #,##0.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0.000000"/>
    <numFmt numFmtId="179" formatCode="0.00000"/>
    <numFmt numFmtId="180" formatCode="0.0000"/>
    <numFmt numFmtId="181" formatCode="0.000"/>
    <numFmt numFmtId="182" formatCode="000000"/>
    <numFmt numFmtId="183" formatCode="0.00000000"/>
    <numFmt numFmtId="184" formatCode="0.000000000"/>
    <numFmt numFmtId="185" formatCode="0.0000000"/>
    <numFmt numFmtId="186" formatCode="0000"/>
    <numFmt numFmtId="187" formatCode="0_ ;[Red]\-0\ "/>
    <numFmt numFmtId="188" formatCode="#.##0.00"/>
    <numFmt numFmtId="189" formatCode="#,##0.0"/>
    <numFmt numFmtId="190" formatCode="#.##0.0"/>
    <numFmt numFmtId="191" formatCode="#.##0.000"/>
    <numFmt numFmtId="192" formatCode="#.##0."/>
    <numFmt numFmtId="193" formatCode="#.##0"/>
    <numFmt numFmtId="194" formatCode="#.##"/>
    <numFmt numFmtId="195" formatCode="#.#"/>
    <numFmt numFmtId="196" formatCode="d/m"/>
    <numFmt numFmtId="197" formatCode="#,##0_ ;\-#,##0\ "/>
    <numFmt numFmtId="198" formatCode="00,000"/>
    <numFmt numFmtId="199" formatCode="0,000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_)"/>
    <numFmt numFmtId="209" formatCode="_-* #,##0.0000_р_._-;\-* #,##0.0000_р_._-;_-* &quot;-&quot;_р_._-;_-@_-"/>
    <numFmt numFmtId="210" formatCode="_-* #,##0.00000_р_._-;\-* #,##0.00000_р_._-;_-* &quot;-&quot;_р_._-;_-@_-"/>
    <numFmt numFmtId="211" formatCode="_-* #,##0.000000_р_._-;\-* #,##0.000000_р_._-;_-* &quot;-&quot;_р_._-;_-@_-"/>
    <numFmt numFmtId="212" formatCode="_-* #,##0.0000000_р_._-;\-* #,##0.0000000_р_._-;_-* &quot;-&quot;_р_._-;_-@_-"/>
    <numFmt numFmtId="213" formatCode="_-* #,##0.00000000_р_._-;\-* #,##0.00000000_р_._-;_-* &quot;-&quot;_р_._-;_-@_-"/>
    <numFmt numFmtId="214" formatCode="_-* #,##0.000000000_р_._-;\-* #,##0.000000000_р_._-;_-* &quot;-&quot;_р_._-;_-@_-"/>
    <numFmt numFmtId="215" formatCode="_-* #,##0.0000000000_р_._-;\-* #,##0.0000000000_р_._-;_-* &quot;-&quot;_р_._-;_-@_-"/>
    <numFmt numFmtId="216" formatCode="_-* #,##0.00000000000_р_._-;\-* #,##0.00000000000_р_._-;_-* &quot;-&quot;_р_._-;_-@_-"/>
    <numFmt numFmtId="217" formatCode="_-* #,##0.000000000000_р_._-;\-* #,##0.000000000000_р_._-;_-* &quot;-&quot;_р_._-;_-@_-"/>
    <numFmt numFmtId="218" formatCode="_-* #,##0.0000000000000_р_._-;\-* #,##0.0000000000000_р_._-;_-* &quot;-&quot;_р_._-;_-@_-"/>
    <numFmt numFmtId="219" formatCode="_-* #,##0.00000000000000_р_._-;\-* #,##0.00000000000000_р_._-;_-* &quot;-&quot;_р_._-;_-@_-"/>
    <numFmt numFmtId="220" formatCode="_-* #,##0.000000000000000_р_._-;\-* #,##0.000000000000000_р_._-;_-* &quot;-&quot;_р_._-;_-@_-"/>
    <numFmt numFmtId="221" formatCode="_-* #,##0.0&quot;р.&quot;_-;\-* #,##0.0&quot;р.&quot;_-;_-* &quot;-&quot;?&quot;р.&quot;_-;_-@_-"/>
    <numFmt numFmtId="222" formatCode="#,##0.0_ ;\-#,##0.0\ "/>
    <numFmt numFmtId="223" formatCode="_-* #,##0_р_._-;\-* #,##0_р_._-;_-* &quot;-&quot;?_р_._-;_-@_-"/>
    <numFmt numFmtId="224" formatCode="###,###,###,##0.00"/>
    <numFmt numFmtId="225" formatCode="000"/>
    <numFmt numFmtId="226" formatCode="[$€-2]\ ###,000_);[Red]\([$€-2]\ ###,000\)"/>
    <numFmt numFmtId="227" formatCode="#,##0.000"/>
  </numFmts>
  <fonts count="51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 Cyr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2" fontId="1" fillId="0" borderId="0">
      <alignment/>
      <protection locked="0"/>
    </xf>
    <xf numFmtId="42" fontId="1" fillId="0" borderId="0">
      <alignment/>
      <protection locked="0"/>
    </xf>
    <xf numFmtId="42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42" fontId="1" fillId="0" borderId="0">
      <alignment/>
      <protection locked="0"/>
    </xf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225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justify"/>
    </xf>
    <xf numFmtId="0" fontId="11" fillId="0" borderId="11" xfId="0" applyFont="1" applyFill="1" applyBorder="1" applyAlignment="1">
      <alignment horizontal="justify" wrapText="1"/>
    </xf>
    <xf numFmtId="225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/>
    </xf>
    <xf numFmtId="225" fontId="10" fillId="0" borderId="11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/>
    </xf>
    <xf numFmtId="0" fontId="11" fillId="0" borderId="11" xfId="0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right"/>
    </xf>
    <xf numFmtId="1" fontId="7" fillId="0" borderId="11" xfId="0" applyNumberFormat="1" applyFont="1" applyFill="1" applyBorder="1" applyAlignment="1">
      <alignment/>
    </xf>
    <xf numFmtId="164" fontId="10" fillId="0" borderId="12" xfId="66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wrapText="1"/>
    </xf>
    <xf numFmtId="0" fontId="10" fillId="0" borderId="11" xfId="0" applyFont="1" applyFill="1" applyBorder="1" applyAlignment="1">
      <alignment horizontal="justify" vertical="top" wrapText="1"/>
    </xf>
    <xf numFmtId="227" fontId="11" fillId="0" borderId="11" xfId="66" applyNumberFormat="1" applyFont="1" applyFill="1" applyBorder="1" applyAlignment="1">
      <alignment/>
    </xf>
    <xf numFmtId="227" fontId="10" fillId="0" borderId="11" xfId="66" applyNumberFormat="1" applyFont="1" applyFill="1" applyBorder="1" applyAlignment="1">
      <alignment/>
    </xf>
    <xf numFmtId="227" fontId="10" fillId="0" borderId="14" xfId="66" applyNumberFormat="1" applyFont="1" applyFill="1" applyBorder="1" applyAlignment="1">
      <alignment/>
    </xf>
    <xf numFmtId="0" fontId="13" fillId="0" borderId="0" xfId="0" applyFont="1" applyAlignment="1">
      <alignment horizontal="right"/>
    </xf>
    <xf numFmtId="0" fontId="1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11" fillId="0" borderId="15" xfId="0" applyFont="1" applyBorder="1" applyAlignment="1">
      <alignment/>
    </xf>
    <xf numFmtId="0" fontId="10" fillId="0" borderId="11" xfId="0" applyFont="1" applyBorder="1" applyAlignment="1">
      <alignment horizontal="left" vertical="top" wrapText="1" indent="1"/>
    </xf>
    <xf numFmtId="0" fontId="11" fillId="0" borderId="12" xfId="0" applyFont="1" applyBorder="1" applyAlignment="1">
      <alignment/>
    </xf>
    <xf numFmtId="0" fontId="0" fillId="0" borderId="0" xfId="0" applyFont="1" applyFill="1" applyAlignment="1">
      <alignment/>
    </xf>
    <xf numFmtId="49" fontId="11" fillId="0" borderId="15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10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181" fontId="10" fillId="0" borderId="14" xfId="66" applyNumberFormat="1" applyFont="1" applyFill="1" applyBorder="1" applyAlignment="1">
      <alignment/>
    </xf>
    <xf numFmtId="225" fontId="11" fillId="0" borderId="16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justify" vertical="top" wrapText="1"/>
    </xf>
    <xf numFmtId="225" fontId="10" fillId="0" borderId="16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 wrapText="1"/>
    </xf>
    <xf numFmtId="49" fontId="11" fillId="0" borderId="11" xfId="0" applyNumberFormat="1" applyFont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49" fontId="10" fillId="0" borderId="17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49" fontId="11" fillId="0" borderId="17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181" fontId="11" fillId="0" borderId="14" xfId="66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11" xfId="0" applyFont="1" applyFill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wrapText="1"/>
    </xf>
    <xf numFmtId="227" fontId="10" fillId="0" borderId="15" xfId="66" applyNumberFormat="1" applyFont="1" applyFill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4" fillId="0" borderId="0" xfId="0" applyFont="1" applyFill="1" applyAlignment="1">
      <alignment horizontal="center" vertical="justify" wrapText="1"/>
    </xf>
  </cellXfs>
  <cellStyles count="59">
    <cellStyle name="Normal" xfId="0"/>
    <cellStyle name="RowLevel_0" xfId="1"/>
    <cellStyle name="RowLevel_1" xfId="3"/>
    <cellStyle name="ColLevel_2" xfId="6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tabSelected="1" zoomScale="75" zoomScaleNormal="75" zoomScalePageLayoutView="0" workbookViewId="0" topLeftCell="A1">
      <selection activeCell="C2" sqref="C2:E2"/>
    </sheetView>
  </sheetViews>
  <sheetFormatPr defaultColWidth="9.00390625" defaultRowHeight="12.75"/>
  <cols>
    <col min="1" max="1" width="9.125" style="1" customWidth="1"/>
    <col min="2" max="2" width="28.125" style="1" customWidth="1"/>
    <col min="3" max="3" width="82.75390625" style="1" customWidth="1"/>
    <col min="4" max="4" width="15.00390625" style="32" customWidth="1"/>
    <col min="5" max="5" width="12.75390625" style="42" customWidth="1"/>
    <col min="6" max="16384" width="9.125" style="42" customWidth="1"/>
  </cols>
  <sheetData>
    <row r="1" spans="1:4" ht="27" customHeight="1">
      <c r="A1" s="3"/>
      <c r="B1" s="3"/>
      <c r="C1" s="79" t="s">
        <v>98</v>
      </c>
      <c r="D1" s="79"/>
    </row>
    <row r="2" spans="1:5" ht="60" customHeight="1">
      <c r="A2" s="3"/>
      <c r="B2" s="3"/>
      <c r="C2" s="75" t="s">
        <v>107</v>
      </c>
      <c r="D2" s="76"/>
      <c r="E2" s="77"/>
    </row>
    <row r="3" spans="1:4" ht="14.25">
      <c r="A3" s="3"/>
      <c r="B3" s="3"/>
      <c r="C3" s="39"/>
      <c r="D3" s="39"/>
    </row>
    <row r="4" spans="1:4" ht="14.25">
      <c r="A4" s="3"/>
      <c r="B4" s="80" t="s">
        <v>85</v>
      </c>
      <c r="C4" s="80"/>
      <c r="D4" s="80"/>
    </row>
    <row r="5" spans="1:4" ht="25.5" customHeight="1">
      <c r="A5" s="3"/>
      <c r="B5" s="80"/>
      <c r="C5" s="80"/>
      <c r="D5" s="80"/>
    </row>
    <row r="6" spans="1:4" ht="30" customHeight="1">
      <c r="A6" s="3"/>
      <c r="B6" s="4"/>
      <c r="C6" s="3"/>
      <c r="D6" s="27" t="s">
        <v>30</v>
      </c>
    </row>
    <row r="7" spans="1:5" ht="27.75" customHeight="1">
      <c r="A7" s="78" t="s">
        <v>0</v>
      </c>
      <c r="B7" s="78"/>
      <c r="C7" s="66" t="s">
        <v>1</v>
      </c>
      <c r="D7" s="67" t="s">
        <v>99</v>
      </c>
      <c r="E7" s="67" t="s">
        <v>100</v>
      </c>
    </row>
    <row r="8" spans="1:5" ht="14.25">
      <c r="A8" s="5"/>
      <c r="B8" s="5"/>
      <c r="C8" s="5"/>
      <c r="D8" s="28"/>
      <c r="E8" s="28"/>
    </row>
    <row r="9" spans="1:5" ht="15.75">
      <c r="A9" s="6" t="s">
        <v>2</v>
      </c>
      <c r="B9" s="7" t="s">
        <v>3</v>
      </c>
      <c r="C9" s="7" t="s">
        <v>79</v>
      </c>
      <c r="D9" s="36">
        <f>D10+D20+D22+D33+D30+D14</f>
        <v>1150.257</v>
      </c>
      <c r="E9" s="36">
        <f>E10+E20+E22+E33+E30+E14</f>
        <v>1625.8815599999998</v>
      </c>
    </row>
    <row r="10" spans="1:5" ht="15.75">
      <c r="A10" s="6" t="s">
        <v>2</v>
      </c>
      <c r="B10" s="7" t="s">
        <v>4</v>
      </c>
      <c r="C10" s="7" t="s">
        <v>80</v>
      </c>
      <c r="D10" s="36">
        <f>D11</f>
        <v>110.6</v>
      </c>
      <c r="E10" s="36">
        <f>E11</f>
        <v>139.41878</v>
      </c>
    </row>
    <row r="11" spans="1:5" ht="18" customHeight="1">
      <c r="A11" s="6" t="s">
        <v>2</v>
      </c>
      <c r="B11" s="11" t="s">
        <v>5</v>
      </c>
      <c r="C11" s="12" t="s">
        <v>6</v>
      </c>
      <c r="D11" s="36">
        <f>D12+D13</f>
        <v>110.6</v>
      </c>
      <c r="E11" s="36">
        <f>E12+E13</f>
        <v>139.41878</v>
      </c>
    </row>
    <row r="12" spans="1:5" ht="54.75" customHeight="1">
      <c r="A12" s="8" t="s">
        <v>2</v>
      </c>
      <c r="B12" s="9" t="s">
        <v>52</v>
      </c>
      <c r="C12" s="40" t="s">
        <v>53</v>
      </c>
      <c r="D12" s="37">
        <v>109.8</v>
      </c>
      <c r="E12" s="37">
        <v>138.67048</v>
      </c>
    </row>
    <row r="13" spans="1:5" ht="31.5" customHeight="1">
      <c r="A13" s="8" t="s">
        <v>2</v>
      </c>
      <c r="B13" s="9" t="s">
        <v>42</v>
      </c>
      <c r="C13" s="40" t="s">
        <v>54</v>
      </c>
      <c r="D13" s="37">
        <v>0.8</v>
      </c>
      <c r="E13" s="37">
        <v>0.7483</v>
      </c>
    </row>
    <row r="14" spans="1:5" ht="19.5" customHeight="1">
      <c r="A14" s="6" t="s">
        <v>2</v>
      </c>
      <c r="B14" s="7" t="s">
        <v>55</v>
      </c>
      <c r="C14" s="41" t="s">
        <v>56</v>
      </c>
      <c r="D14" s="36">
        <f>D15</f>
        <v>169.657</v>
      </c>
      <c r="E14" s="36">
        <f>E15</f>
        <v>583.64441</v>
      </c>
    </row>
    <row r="15" spans="1:5" ht="31.5" customHeight="1">
      <c r="A15" s="8" t="s">
        <v>2</v>
      </c>
      <c r="B15" s="9" t="s">
        <v>57</v>
      </c>
      <c r="C15" s="40" t="s">
        <v>58</v>
      </c>
      <c r="D15" s="37">
        <f>D16+D17+D18+D19</f>
        <v>169.657</v>
      </c>
      <c r="E15" s="37">
        <f>E16+E17+E18+E19</f>
        <v>583.64441</v>
      </c>
    </row>
    <row r="16" spans="1:5" ht="31.5" customHeight="1">
      <c r="A16" s="8" t="s">
        <v>2</v>
      </c>
      <c r="B16" s="9" t="s">
        <v>59</v>
      </c>
      <c r="C16" s="40" t="s">
        <v>60</v>
      </c>
      <c r="D16" s="37">
        <v>55.736</v>
      </c>
      <c r="E16" s="37">
        <v>199.52416</v>
      </c>
    </row>
    <row r="17" spans="1:5" ht="47.25" customHeight="1">
      <c r="A17" s="8" t="s">
        <v>2</v>
      </c>
      <c r="B17" s="9" t="s">
        <v>61</v>
      </c>
      <c r="C17" s="40" t="s">
        <v>62</v>
      </c>
      <c r="D17" s="37">
        <v>1.857</v>
      </c>
      <c r="E17" s="37">
        <v>3.04557</v>
      </c>
    </row>
    <row r="18" spans="1:5" ht="31.5" customHeight="1">
      <c r="A18" s="8" t="s">
        <v>2</v>
      </c>
      <c r="B18" s="9" t="s">
        <v>63</v>
      </c>
      <c r="C18" s="40" t="s">
        <v>64</v>
      </c>
      <c r="D18" s="37">
        <v>113.634</v>
      </c>
      <c r="E18" s="37">
        <v>410.62679</v>
      </c>
    </row>
    <row r="19" spans="1:5" ht="31.5" customHeight="1">
      <c r="A19" s="8" t="s">
        <v>2</v>
      </c>
      <c r="B19" s="9" t="s">
        <v>65</v>
      </c>
      <c r="C19" s="40" t="s">
        <v>66</v>
      </c>
      <c r="D19" s="37">
        <v>-1.57</v>
      </c>
      <c r="E19" s="37">
        <v>-29.55211</v>
      </c>
    </row>
    <row r="20" spans="1:5" ht="15.75">
      <c r="A20" s="6" t="s">
        <v>2</v>
      </c>
      <c r="B20" s="7" t="s">
        <v>31</v>
      </c>
      <c r="C20" s="43" t="s">
        <v>32</v>
      </c>
      <c r="D20" s="36">
        <f>SUM(D21:D21)</f>
        <v>158</v>
      </c>
      <c r="E20" s="36">
        <f>SUM(E21:E21)</f>
        <v>0</v>
      </c>
    </row>
    <row r="21" spans="1:5" ht="24" customHeight="1">
      <c r="A21" s="8" t="s">
        <v>2</v>
      </c>
      <c r="B21" s="9" t="s">
        <v>51</v>
      </c>
      <c r="C21" s="44" t="s">
        <v>50</v>
      </c>
      <c r="D21" s="38">
        <v>158</v>
      </c>
      <c r="E21" s="38">
        <v>0</v>
      </c>
    </row>
    <row r="22" spans="1:5" ht="15.75">
      <c r="A22" s="6" t="s">
        <v>2</v>
      </c>
      <c r="B22" s="7" t="s">
        <v>7</v>
      </c>
      <c r="C22" s="45" t="s">
        <v>8</v>
      </c>
      <c r="D22" s="36">
        <f>D23+D25</f>
        <v>709</v>
      </c>
      <c r="E22" s="36">
        <f>E23+E25</f>
        <v>899.2689799999999</v>
      </c>
    </row>
    <row r="23" spans="1:5" ht="15.75">
      <c r="A23" s="6" t="s">
        <v>2</v>
      </c>
      <c r="B23" s="7" t="s">
        <v>33</v>
      </c>
      <c r="C23" s="7" t="s">
        <v>9</v>
      </c>
      <c r="D23" s="36">
        <f>D24</f>
        <v>49</v>
      </c>
      <c r="E23" s="36">
        <f>E24</f>
        <v>17.05589</v>
      </c>
    </row>
    <row r="24" spans="1:5" ht="45">
      <c r="A24" s="8" t="s">
        <v>34</v>
      </c>
      <c r="B24" s="10" t="s">
        <v>43</v>
      </c>
      <c r="C24" s="13" t="s">
        <v>75</v>
      </c>
      <c r="D24" s="37">
        <v>49</v>
      </c>
      <c r="E24" s="37">
        <v>17.05589</v>
      </c>
    </row>
    <row r="25" spans="1:5" ht="15.75">
      <c r="A25" s="47" t="s">
        <v>2</v>
      </c>
      <c r="B25" s="43" t="s">
        <v>28</v>
      </c>
      <c r="C25" s="43" t="s">
        <v>10</v>
      </c>
      <c r="D25" s="36">
        <f>D27+D29</f>
        <v>660</v>
      </c>
      <c r="E25" s="36">
        <f>E27+E29</f>
        <v>882.21309</v>
      </c>
    </row>
    <row r="26" spans="1:5" s="48" customFormat="1" ht="15">
      <c r="A26" s="49" t="s">
        <v>2</v>
      </c>
      <c r="B26" s="50" t="s">
        <v>67</v>
      </c>
      <c r="C26" s="10" t="s">
        <v>68</v>
      </c>
      <c r="D26" s="51">
        <f>D27</f>
        <v>556</v>
      </c>
      <c r="E26" s="51">
        <f>E27</f>
        <v>777.93147</v>
      </c>
    </row>
    <row r="27" spans="1:5" s="48" customFormat="1" ht="30">
      <c r="A27" s="49" t="s">
        <v>2</v>
      </c>
      <c r="B27" s="50" t="s">
        <v>69</v>
      </c>
      <c r="C27" s="10" t="s">
        <v>70</v>
      </c>
      <c r="D27" s="51">
        <v>556</v>
      </c>
      <c r="E27" s="51">
        <v>777.93147</v>
      </c>
    </row>
    <row r="28" spans="1:5" s="48" customFormat="1" ht="15">
      <c r="A28" s="49" t="s">
        <v>2</v>
      </c>
      <c r="B28" s="50" t="s">
        <v>71</v>
      </c>
      <c r="C28" s="10" t="s">
        <v>72</v>
      </c>
      <c r="D28" s="51">
        <f>D29</f>
        <v>104</v>
      </c>
      <c r="E28" s="51">
        <f>E29</f>
        <v>104.28162</v>
      </c>
    </row>
    <row r="29" spans="1:5" s="48" customFormat="1" ht="30">
      <c r="A29" s="49" t="s">
        <v>2</v>
      </c>
      <c r="B29" s="50" t="s">
        <v>73</v>
      </c>
      <c r="C29" s="10" t="s">
        <v>74</v>
      </c>
      <c r="D29" s="51">
        <v>104</v>
      </c>
      <c r="E29" s="51">
        <v>104.28162</v>
      </c>
    </row>
    <row r="30" spans="1:5" s="26" customFormat="1" ht="21" customHeight="1">
      <c r="A30" s="8" t="s">
        <v>2</v>
      </c>
      <c r="B30" s="7" t="s">
        <v>44</v>
      </c>
      <c r="C30" s="11" t="s">
        <v>45</v>
      </c>
      <c r="D30" s="36">
        <f>D31</f>
        <v>3</v>
      </c>
      <c r="E30" s="36">
        <f>E31</f>
        <v>0.3</v>
      </c>
    </row>
    <row r="31" spans="1:5" ht="42.75" customHeight="1">
      <c r="A31" s="8" t="s">
        <v>2</v>
      </c>
      <c r="B31" s="9" t="s">
        <v>46</v>
      </c>
      <c r="C31" s="10" t="s">
        <v>47</v>
      </c>
      <c r="D31" s="37">
        <f>D32</f>
        <v>3</v>
      </c>
      <c r="E31" s="37">
        <f>E32</f>
        <v>0.3</v>
      </c>
    </row>
    <row r="32" spans="1:5" ht="60.75" customHeight="1">
      <c r="A32" s="8" t="s">
        <v>2</v>
      </c>
      <c r="B32" s="68" t="s">
        <v>48</v>
      </c>
      <c r="C32" s="69" t="s">
        <v>49</v>
      </c>
      <c r="D32" s="70">
        <v>3</v>
      </c>
      <c r="E32" s="70">
        <v>0.3</v>
      </c>
    </row>
    <row r="33" spans="1:5" s="46" customFormat="1" ht="15.75">
      <c r="A33" s="8" t="s">
        <v>2</v>
      </c>
      <c r="B33" s="71" t="s">
        <v>101</v>
      </c>
      <c r="C33" s="72" t="s">
        <v>102</v>
      </c>
      <c r="D33" s="37">
        <f>SUM(D34)</f>
        <v>0</v>
      </c>
      <c r="E33" s="37">
        <f>SUM(E34)</f>
        <v>3.24939</v>
      </c>
    </row>
    <row r="34" spans="1:5" s="46" customFormat="1" ht="15">
      <c r="A34" s="8" t="s">
        <v>2</v>
      </c>
      <c r="B34" s="73" t="s">
        <v>103</v>
      </c>
      <c r="C34" s="74" t="s">
        <v>104</v>
      </c>
      <c r="D34" s="37">
        <f>SUM(D35)</f>
        <v>0</v>
      </c>
      <c r="E34" s="37">
        <f>SUM(E35)</f>
        <v>3.24939</v>
      </c>
    </row>
    <row r="35" spans="1:5" s="46" customFormat="1" ht="24">
      <c r="A35" s="8" t="s">
        <v>2</v>
      </c>
      <c r="B35" s="73" t="s">
        <v>105</v>
      </c>
      <c r="C35" s="74" t="s">
        <v>106</v>
      </c>
      <c r="D35" s="37">
        <v>0</v>
      </c>
      <c r="E35" s="37">
        <v>3.24939</v>
      </c>
    </row>
    <row r="36" spans="1:5" ht="15.75">
      <c r="A36" s="6"/>
      <c r="B36" s="7"/>
      <c r="C36" s="11" t="s">
        <v>29</v>
      </c>
      <c r="D36" s="36">
        <f>D9</f>
        <v>1150.257</v>
      </c>
      <c r="E36" s="36">
        <f>E9</f>
        <v>1625.8815599999998</v>
      </c>
    </row>
    <row r="37" spans="1:5" ht="15.75">
      <c r="A37" s="14">
        <v>0</v>
      </c>
      <c r="B37" s="15" t="s">
        <v>12</v>
      </c>
      <c r="C37" s="16" t="s">
        <v>13</v>
      </c>
      <c r="D37" s="36">
        <f>D38+D54+D56</f>
        <v>1573.60764</v>
      </c>
      <c r="E37" s="36">
        <f>E38+E54+E56</f>
        <v>1562.65253</v>
      </c>
    </row>
    <row r="38" spans="1:5" ht="37.5" customHeight="1">
      <c r="A38" s="14">
        <v>0</v>
      </c>
      <c r="B38" s="15" t="s">
        <v>14</v>
      </c>
      <c r="C38" s="16" t="s">
        <v>35</v>
      </c>
      <c r="D38" s="36">
        <f>D39+D49+D52+D47</f>
        <v>1532.60764</v>
      </c>
      <c r="E38" s="36">
        <f>E39+E49+E52+E47</f>
        <v>1529.65253</v>
      </c>
    </row>
    <row r="39" spans="1:5" ht="32.25" customHeight="1">
      <c r="A39" s="14">
        <v>0</v>
      </c>
      <c r="B39" s="15" t="s">
        <v>15</v>
      </c>
      <c r="C39" s="15" t="s">
        <v>36</v>
      </c>
      <c r="D39" s="36">
        <f>D40</f>
        <v>1032.3</v>
      </c>
      <c r="E39" s="36">
        <f>E40</f>
        <v>1032.3</v>
      </c>
    </row>
    <row r="40" spans="1:5" ht="29.25" customHeight="1">
      <c r="A40" s="17">
        <v>0</v>
      </c>
      <c r="B40" s="18" t="s">
        <v>39</v>
      </c>
      <c r="C40" s="18" t="s">
        <v>76</v>
      </c>
      <c r="D40" s="37">
        <v>1032.3</v>
      </c>
      <c r="E40" s="37">
        <v>1032.3</v>
      </c>
    </row>
    <row r="41" spans="1:5" ht="45" hidden="1">
      <c r="A41" s="19">
        <v>0</v>
      </c>
      <c r="B41" s="20" t="s">
        <v>16</v>
      </c>
      <c r="C41" s="20" t="s">
        <v>17</v>
      </c>
      <c r="D41" s="36" t="e">
        <f>#REF!</f>
        <v>#REF!</v>
      </c>
      <c r="E41" s="36" t="e">
        <f>#REF!</f>
        <v>#REF!</v>
      </c>
    </row>
    <row r="42" spans="1:5" ht="30" hidden="1">
      <c r="A42" s="19">
        <v>0</v>
      </c>
      <c r="B42" s="20" t="s">
        <v>18</v>
      </c>
      <c r="C42" s="20" t="s">
        <v>19</v>
      </c>
      <c r="D42" s="36" t="e">
        <f>#REF!</f>
        <v>#REF!</v>
      </c>
      <c r="E42" s="36" t="e">
        <f>#REF!</f>
        <v>#REF!</v>
      </c>
    </row>
    <row r="43" spans="1:5" ht="30" hidden="1">
      <c r="A43" s="19">
        <v>0</v>
      </c>
      <c r="B43" s="20" t="s">
        <v>20</v>
      </c>
      <c r="C43" s="20" t="s">
        <v>21</v>
      </c>
      <c r="D43" s="36" t="e">
        <f>#REF!</f>
        <v>#REF!</v>
      </c>
      <c r="E43" s="36" t="e">
        <f>#REF!</f>
        <v>#REF!</v>
      </c>
    </row>
    <row r="44" spans="1:5" ht="30" hidden="1">
      <c r="A44" s="19">
        <v>0</v>
      </c>
      <c r="B44" s="20" t="s">
        <v>22</v>
      </c>
      <c r="C44" s="20" t="s">
        <v>23</v>
      </c>
      <c r="D44" s="36" t="e">
        <f>#REF!</f>
        <v>#REF!</v>
      </c>
      <c r="E44" s="36" t="e">
        <f>#REF!</f>
        <v>#REF!</v>
      </c>
    </row>
    <row r="45" spans="1:5" ht="15.75" hidden="1">
      <c r="A45" s="19">
        <v>0</v>
      </c>
      <c r="B45" s="20" t="s">
        <v>24</v>
      </c>
      <c r="C45" s="20" t="s">
        <v>25</v>
      </c>
      <c r="D45" s="36" t="e">
        <f>#REF!</f>
        <v>#REF!</v>
      </c>
      <c r="E45" s="36" t="e">
        <f>#REF!</f>
        <v>#REF!</v>
      </c>
    </row>
    <row r="46" spans="1:5" ht="30" hidden="1">
      <c r="A46" s="19">
        <v>0</v>
      </c>
      <c r="B46" s="20" t="s">
        <v>26</v>
      </c>
      <c r="C46" s="20" t="s">
        <v>27</v>
      </c>
      <c r="D46" s="36" t="e">
        <f>#REF!</f>
        <v>#REF!</v>
      </c>
      <c r="E46" s="36" t="e">
        <f>#REF!</f>
        <v>#REF!</v>
      </c>
    </row>
    <row r="47" spans="1:5" ht="31.5">
      <c r="A47" s="14">
        <v>0</v>
      </c>
      <c r="B47" s="64" t="s">
        <v>94</v>
      </c>
      <c r="C47" s="65" t="s">
        <v>95</v>
      </c>
      <c r="D47" s="36">
        <f>D48</f>
        <v>232.95764</v>
      </c>
      <c r="E47" s="36">
        <f>E48</f>
        <v>231.05778</v>
      </c>
    </row>
    <row r="48" spans="1:5" ht="15.75">
      <c r="A48" s="54">
        <v>0</v>
      </c>
      <c r="B48" s="55" t="s">
        <v>96</v>
      </c>
      <c r="C48" s="55" t="s">
        <v>97</v>
      </c>
      <c r="D48" s="36">
        <v>232.95764</v>
      </c>
      <c r="E48" s="36">
        <v>231.05778</v>
      </c>
    </row>
    <row r="49" spans="1:5" ht="31.5">
      <c r="A49" s="14">
        <v>0</v>
      </c>
      <c r="B49" s="11" t="s">
        <v>37</v>
      </c>
      <c r="C49" s="12" t="s">
        <v>38</v>
      </c>
      <c r="D49" s="36">
        <f>D50+D51</f>
        <v>70.35</v>
      </c>
      <c r="E49" s="36">
        <f>E50+E51</f>
        <v>69.31451</v>
      </c>
    </row>
    <row r="50" spans="1:5" ht="30">
      <c r="A50" s="17">
        <v>0</v>
      </c>
      <c r="B50" s="10" t="s">
        <v>40</v>
      </c>
      <c r="C50" s="13" t="s">
        <v>77</v>
      </c>
      <c r="D50" s="37">
        <v>68.6</v>
      </c>
      <c r="E50" s="37">
        <v>68.6</v>
      </c>
    </row>
    <row r="51" spans="1:5" ht="15">
      <c r="A51" s="17">
        <v>0</v>
      </c>
      <c r="B51" s="10" t="s">
        <v>41</v>
      </c>
      <c r="C51" s="13" t="s">
        <v>78</v>
      </c>
      <c r="D51" s="37">
        <v>1.75</v>
      </c>
      <c r="E51" s="37">
        <v>0.71451</v>
      </c>
    </row>
    <row r="52" spans="1:5" ht="15.75">
      <c r="A52" s="52">
        <v>0</v>
      </c>
      <c r="B52" s="53" t="s">
        <v>81</v>
      </c>
      <c r="C52" s="53" t="s">
        <v>82</v>
      </c>
      <c r="D52" s="63">
        <f>D53</f>
        <v>197</v>
      </c>
      <c r="E52" s="63">
        <f>E53</f>
        <v>196.98024</v>
      </c>
    </row>
    <row r="53" spans="1:5" ht="30.75" thickBot="1">
      <c r="A53" s="54">
        <v>0</v>
      </c>
      <c r="B53" s="55" t="s">
        <v>83</v>
      </c>
      <c r="C53" s="55" t="s">
        <v>84</v>
      </c>
      <c r="D53" s="51">
        <v>197</v>
      </c>
      <c r="E53" s="51">
        <v>196.98024</v>
      </c>
    </row>
    <row r="54" spans="1:5" ht="16.5" thickBot="1">
      <c r="A54" s="61" t="s">
        <v>2</v>
      </c>
      <c r="B54" s="62" t="s">
        <v>92</v>
      </c>
      <c r="C54" s="33" t="s">
        <v>93</v>
      </c>
      <c r="D54" s="63">
        <f>D55</f>
        <v>9</v>
      </c>
      <c r="E54" s="63">
        <f>E55</f>
        <v>9</v>
      </c>
    </row>
    <row r="55" spans="1:5" ht="30.75" thickBot="1">
      <c r="A55" s="59" t="s">
        <v>2</v>
      </c>
      <c r="B55" s="60" t="s">
        <v>90</v>
      </c>
      <c r="C55" s="35" t="s">
        <v>91</v>
      </c>
      <c r="D55" s="51">
        <v>9</v>
      </c>
      <c r="E55" s="51">
        <v>9</v>
      </c>
    </row>
    <row r="56" spans="1:5" ht="15.75">
      <c r="A56" s="56" t="s">
        <v>2</v>
      </c>
      <c r="B56" s="56" t="s">
        <v>86</v>
      </c>
      <c r="C56" s="12" t="s">
        <v>87</v>
      </c>
      <c r="D56" s="63">
        <f>D57</f>
        <v>32</v>
      </c>
      <c r="E56" s="63">
        <f>E57</f>
        <v>24</v>
      </c>
    </row>
    <row r="57" spans="1:5" ht="15">
      <c r="A57" s="57" t="s">
        <v>2</v>
      </c>
      <c r="B57" s="58" t="s">
        <v>88</v>
      </c>
      <c r="C57" s="34" t="s">
        <v>89</v>
      </c>
      <c r="D57" s="51">
        <v>32</v>
      </c>
      <c r="E57" s="51">
        <v>24</v>
      </c>
    </row>
    <row r="58" spans="1:5" ht="15.75">
      <c r="A58" s="19"/>
      <c r="B58" s="20"/>
      <c r="C58" s="11" t="s">
        <v>29</v>
      </c>
      <c r="D58" s="36">
        <f>D37</f>
        <v>1573.60764</v>
      </c>
      <c r="E58" s="36">
        <f>E37</f>
        <v>1562.65253</v>
      </c>
    </row>
    <row r="59" spans="1:5" ht="24.75" customHeight="1">
      <c r="A59" s="8"/>
      <c r="B59" s="21"/>
      <c r="C59" s="7" t="s">
        <v>11</v>
      </c>
      <c r="D59" s="36">
        <f>D36+D58</f>
        <v>2723.86464</v>
      </c>
      <c r="E59" s="36">
        <f>E36+E58</f>
        <v>3188.53409</v>
      </c>
    </row>
    <row r="60" spans="1:4" ht="15" hidden="1">
      <c r="A60" s="22" t="s">
        <v>2</v>
      </c>
      <c r="B60" s="23"/>
      <c r="C60" s="24" t="s">
        <v>11</v>
      </c>
      <c r="D60" s="29"/>
    </row>
    <row r="61" spans="1:4" ht="15">
      <c r="A61" s="25"/>
      <c r="B61" s="25"/>
      <c r="C61" s="25"/>
      <c r="D61" s="30"/>
    </row>
    <row r="62" spans="1:4" ht="15">
      <c r="A62" s="25"/>
      <c r="B62" s="25"/>
      <c r="C62" s="25"/>
      <c r="D62" s="30"/>
    </row>
    <row r="63" spans="1:4" ht="15">
      <c r="A63" s="25"/>
      <c r="B63" s="25"/>
      <c r="C63" s="25"/>
      <c r="D63" s="30"/>
    </row>
    <row r="64" spans="1:4" ht="15">
      <c r="A64" s="25"/>
      <c r="B64" s="25"/>
      <c r="C64" s="25"/>
      <c r="D64" s="30"/>
    </row>
    <row r="65" spans="1:4" ht="15">
      <c r="A65" s="25"/>
      <c r="B65" s="25"/>
      <c r="C65" s="25"/>
      <c r="D65" s="30"/>
    </row>
    <row r="66" spans="1:4" ht="15">
      <c r="A66" s="25"/>
      <c r="B66" s="25"/>
      <c r="C66" s="25"/>
      <c r="D66" s="30"/>
    </row>
    <row r="67" spans="1:4" ht="15">
      <c r="A67" s="25"/>
      <c r="B67" s="25"/>
      <c r="C67" s="25"/>
      <c r="D67" s="30"/>
    </row>
    <row r="68" spans="1:4" ht="15">
      <c r="A68" s="25"/>
      <c r="B68" s="25"/>
      <c r="C68" s="25"/>
      <c r="D68" s="30"/>
    </row>
    <row r="69" spans="1:4" ht="15">
      <c r="A69" s="25"/>
      <c r="B69" s="25"/>
      <c r="C69" s="25"/>
      <c r="D69" s="30"/>
    </row>
    <row r="70" spans="1:4" ht="15">
      <c r="A70" s="25"/>
      <c r="B70" s="25"/>
      <c r="C70" s="25"/>
      <c r="D70" s="30"/>
    </row>
    <row r="71" spans="1:4" ht="15">
      <c r="A71" s="25"/>
      <c r="B71" s="25"/>
      <c r="C71" s="25"/>
      <c r="D71" s="30"/>
    </row>
    <row r="72" spans="1:4" ht="15">
      <c r="A72" s="25"/>
      <c r="B72" s="25"/>
      <c r="C72" s="25"/>
      <c r="D72" s="30"/>
    </row>
    <row r="73" spans="1:4" ht="15">
      <c r="A73" s="25"/>
      <c r="B73" s="25"/>
      <c r="C73" s="25"/>
      <c r="D73" s="30"/>
    </row>
    <row r="74" spans="1:4" ht="15.75">
      <c r="A74" s="2"/>
      <c r="B74" s="2"/>
      <c r="C74" s="2"/>
      <c r="D74" s="31"/>
    </row>
    <row r="75" spans="1:4" ht="15.75">
      <c r="A75" s="2"/>
      <c r="B75" s="2"/>
      <c r="C75" s="2"/>
      <c r="D75" s="31"/>
    </row>
    <row r="76" spans="1:4" ht="15.75">
      <c r="A76" s="2"/>
      <c r="B76" s="2"/>
      <c r="C76" s="2"/>
      <c r="D76" s="31"/>
    </row>
    <row r="77" spans="1:4" ht="15.75">
      <c r="A77" s="2"/>
      <c r="B77" s="2"/>
      <c r="C77" s="2"/>
      <c r="D77" s="31"/>
    </row>
    <row r="78" spans="1:4" ht="15.75">
      <c r="A78" s="2"/>
      <c r="B78" s="2"/>
      <c r="C78" s="2"/>
      <c r="D78" s="31"/>
    </row>
    <row r="79" spans="1:4" ht="15.75">
      <c r="A79" s="2"/>
      <c r="B79" s="2"/>
      <c r="C79" s="2"/>
      <c r="D79" s="31"/>
    </row>
    <row r="80" spans="1:4" ht="15.75">
      <c r="A80" s="2"/>
      <c r="B80" s="2"/>
      <c r="C80" s="2"/>
      <c r="D80" s="31"/>
    </row>
    <row r="81" spans="1:4" ht="15.75">
      <c r="A81" s="2"/>
      <c r="B81" s="2"/>
      <c r="C81" s="2"/>
      <c r="D81" s="31"/>
    </row>
    <row r="82" spans="1:4" ht="15.75">
      <c r="A82" s="2"/>
      <c r="B82" s="2"/>
      <c r="C82" s="2"/>
      <c r="D82" s="31"/>
    </row>
    <row r="83" spans="1:4" ht="15.75">
      <c r="A83" s="2"/>
      <c r="B83" s="2"/>
      <c r="C83" s="2"/>
      <c r="D83" s="31"/>
    </row>
  </sheetData>
  <sheetProtection/>
  <mergeCells count="4">
    <mergeCell ref="C2:E2"/>
    <mergeCell ref="A7:B7"/>
    <mergeCell ref="C1:D1"/>
    <mergeCell ref="B4:D5"/>
  </mergeCells>
  <printOptions horizontalCentered="1"/>
  <pageMargins left="0.7874015748031497" right="0.5905511811023623" top="0.35433070866141736" bottom="0.1968503937007874" header="0.5118110236220472" footer="0.17"/>
  <pageSetup fitToHeight="1" fitToWidth="1" horizontalDpi="600" verticalDpi="600" orientation="portrait" paperSize="9" scale="5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2017-03-30T08:08:55Z</cp:lastPrinted>
  <dcterms:created xsi:type="dcterms:W3CDTF">2005-10-07T13:21:59Z</dcterms:created>
  <dcterms:modified xsi:type="dcterms:W3CDTF">2017-03-30T08:09:19Z</dcterms:modified>
  <cp:category/>
  <cp:version/>
  <cp:contentType/>
  <cp:contentStatus/>
</cp:coreProperties>
</file>