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255" activeTab="0"/>
  </bookViews>
  <sheets>
    <sheet name="Доходы" sheetId="1" r:id="rId1"/>
  </sheets>
  <externalReferences>
    <externalReference r:id="rId4"/>
    <externalReference r:id="rId5"/>
  </externalReferences>
  <definedNames>
    <definedName name="ha">'[2]Лист1'!$G$292,'[2]Лист1'!$G$287</definedName>
    <definedName name="hi">'[1]Лист1'!$G$292,'[1]Лист1'!$G$287</definedName>
    <definedName name="Orgs">"I5;I15;I22;I26;I30;I37;I41;I45;I49;I53;I57;I67;I71;I78;I85;I92;I96;I100;I107;I114;I118;I122;I126;I130;I137;I147;I151;I155;I159;I163;I170;I177;I184;I191;I195;I202;I206;I210;I214;I218;I222"</definedName>
    <definedName name="доля">#REF!</definedName>
    <definedName name="_xlnm.Print_Titles" localSheetId="0">'Доходы'!$7:$7</definedName>
    <definedName name="процент">#REF!</definedName>
  </definedNames>
  <calcPr fullCalcOnLoad="1"/>
</workbook>
</file>

<file path=xl/sharedStrings.xml><?xml version="1.0" encoding="utf-8"?>
<sst xmlns="http://schemas.openxmlformats.org/spreadsheetml/2006/main" count="158" uniqueCount="115">
  <si>
    <t xml:space="preserve">Код бюджетной классификации Российской Федерации </t>
  </si>
  <si>
    <t>Наименование налога (сбора)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</si>
  <si>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</si>
  <si>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</si>
  <si>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</si>
  <si>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</si>
  <si>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</si>
  <si>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1 01 02010 01 1000 110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</si>
  <si>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</si>
  <si>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1 01 02030 01 1000 110</t>
  </si>
  <si>
    <t>1 01 02040 01 1000 110</t>
  </si>
  <si>
    <t>1 01 02050 01 1000 110</t>
  </si>
  <si>
    <t xml:space="preserve">1 05 01010 01 0000 110 </t>
  </si>
  <si>
    <t>1 05 01020 01 0000 110</t>
  </si>
  <si>
    <t xml:space="preserve">1 05 02000 01 0000 110 </t>
  </si>
  <si>
    <t>1 05 03000 01 0000 110</t>
  </si>
  <si>
    <t>1 06 00000 00 0000 000</t>
  </si>
  <si>
    <t>НАЛОГИ НА ИМУЩЕСТВО</t>
  </si>
  <si>
    <t>1 06 01000 03 0000 110</t>
  </si>
  <si>
    <t>Налог на имущество физических лиц</t>
  </si>
  <si>
    <t xml:space="preserve">1 06 05010 02 0000 110 </t>
  </si>
  <si>
    <t xml:space="preserve">Налог на игорный бизнес, зачисляемый в бюджеты субъектов Российской Федерации </t>
  </si>
  <si>
    <t>1 06 06000 03 0000 110</t>
  </si>
  <si>
    <t>Земельный налог</t>
  </si>
  <si>
    <t>1 06 06010 03 0000 110</t>
  </si>
  <si>
    <t>Земельный налог за земли сельскохозяйственного назначения</t>
  </si>
  <si>
    <t>1 06 06020 03 0000 110</t>
  </si>
  <si>
    <t>Земельный налог  за земли городских поселений</t>
  </si>
  <si>
    <t>1 06 06040  03 0000 110</t>
  </si>
  <si>
    <t>Земельный налог за другие земли несельскохозяйственного назначения</t>
  </si>
  <si>
    <t>ВСЕГО</t>
  </si>
  <si>
    <t>2 00 00000 00 0000 000</t>
  </si>
  <si>
    <t>БЕЗВОЗМЕЗДНЫЕ ПОСТУПЛЕНИЯ</t>
  </si>
  <si>
    <t>2 02 00000 00 0000 000</t>
  </si>
  <si>
    <t>2 02 01000 00 0000 151</t>
  </si>
  <si>
    <t>2 02 04020 02 0000 151</t>
  </si>
  <si>
    <t>Субсидии бюджетам субъектов Российской Федерации для развития общественной инфраструктуры регионального значения и поддержки фондов муниципального развития</t>
  </si>
  <si>
    <t>2 02 05000 00 0000 151</t>
  </si>
  <si>
    <t>Средства федерального бюджета на реализацию Федеральной адресной инвестиционной программы</t>
  </si>
  <si>
    <t>2 02 07000 00 0000 151</t>
  </si>
  <si>
    <t>Прочие безвозмездные поступления от других бюджетов бюджетной системы</t>
  </si>
  <si>
    <t>2 02 07011 02 0000 151</t>
  </si>
  <si>
    <t>Прочие безвозмездные поступления в  бюджеты  субъектов  Российской Федерации от федерального бюджета</t>
  </si>
  <si>
    <t>2 07 00000 00 0000 000</t>
  </si>
  <si>
    <t>Прочие безвозмездные поступления</t>
  </si>
  <si>
    <t>2 07 02000 02 0000 180</t>
  </si>
  <si>
    <t xml:space="preserve">Прочие безвозмездные поступления в  бюджеты  субъектов  Российской Федерации </t>
  </si>
  <si>
    <t xml:space="preserve">1 06 06000 00 0000 110 </t>
  </si>
  <si>
    <t>ИТОГО:</t>
  </si>
  <si>
    <t>(тыс. руб.)</t>
  </si>
  <si>
    <t>1 05 00000 00 0000 000</t>
  </si>
  <si>
    <t>НАЛОГИ НА СОВОКУПНЫЙ ДОХОД</t>
  </si>
  <si>
    <t xml:space="preserve">1 06 01000 00 0000 110 </t>
  </si>
  <si>
    <t>00</t>
  </si>
  <si>
    <t>Безвозмездные поступления от других бюджетов бюджетной системы    Российской   Федерации</t>
  </si>
  <si>
    <t>Дотации бюджетам субъектов Российской Федерации и муниципальных образований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</si>
  <si>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</si>
  <si>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</si>
  <si>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2 02 01001 10  0000 151</t>
  </si>
  <si>
    <t>2 02 03015 10 0000 151</t>
  </si>
  <si>
    <t>2 02 03999 10 0000 151</t>
  </si>
  <si>
    <t>1 01 02030 01 0000 110</t>
  </si>
  <si>
    <t>1 06 01030 10 0000110</t>
  </si>
  <si>
    <t xml:space="preserve">Единый сельскохозяйственный налог </t>
  </si>
  <si>
    <t>Единый сельскохозяйственный налог  (за налоговые периоды, истекшие до 1 января 2011 года)</t>
  </si>
  <si>
    <t>1 05 03010 01 0000 110</t>
  </si>
  <si>
    <t>1 05 03020 01 0000 110</t>
  </si>
  <si>
    <t>1 01 02010 01 0000 110</t>
  </si>
  <si>
    <t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</si>
  <si>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</si>
  <si>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</si>
  <si>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</si>
  <si>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</si>
  <si>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</si>
  <si>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</si>
  <si>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Доходы от уплаты акцизов на дизельное топливо, зачисляемые в консолидированные бюджеты субъектов РФ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</si>
  <si>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</si>
  <si>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</si>
  <si>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1 03 02250 01 0000 110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</si>
  <si>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</si>
  <si>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1 03 02260 01 0000 110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</si>
  <si>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</si>
  <si>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</si>
  <si>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</si>
  <si>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</si>
  <si>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</si>
  <si>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</si>
  <si>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</si>
  <si>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</si>
  <si>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</si>
  <si>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</si>
  <si>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</si>
  <si>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</si>
  <si>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</si>
  <si>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 ДОХОДЫ</t>
  </si>
  <si>
    <t> НАЛОГИ НА ПРИБЫЛЬ, ДОХОДЫ</t>
  </si>
  <si>
    <t xml:space="preserve">                                                                                                  Приложение 2</t>
  </si>
  <si>
    <t>2 02 04000 00 0000 151</t>
  </si>
  <si>
    <t>Иные межбюджетные трансферты</t>
  </si>
  <si>
    <t>2 02 04999 10 0000 151</t>
  </si>
  <si>
    <t>Прочие межбюджетные трансферты, передаваемые  бюджетам сельских поселений</t>
  </si>
  <si>
    <t>2 19 00000 00 0000 000</t>
  </si>
  <si>
    <t>Возврат остатков субсидий, субвенций и иных межбюджетных трансфертов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</si>
  <si>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</si>
  <si>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</si>
  <si>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Доходы местного бюджета по группам, подгруппам, статьям, подстатьям и элементам доходов классификации доходов бюджетов Российской Федерации на 2018 год </t>
  </si>
  <si>
    <t xml:space="preserve">Утверждено Решением о бюджете на 2018 год </t>
  </si>
  <si>
    <t>Исполнено за 1 полугодие 2018 года</t>
  </si>
  <si>
    <t>1 08 00000 00 0000 000</t>
  </si>
  <si>
    <t xml:space="preserve">Государственная пошлина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</si>
  <si>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</si>
  <si>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</si>
  <si>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</si>
  <si>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 в соответствии с законодательными актами Российской Федерации на совершение нотариальных действий</t>
  </si>
  <si>
    <t>к постановлению администрации Беляницкого сельского поселения Сонковского района Тверской области от  24.07.2018 № 22 - па  "Об утверждении очета об исполнении бюджета муниципального образования Беляницкое сельское  поселение Сонковского района Тверской области за 1 полугодие 2018 года"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</si>
</sst>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89" formatCode="0.000"/>
    <numFmt numFmtId="233" formatCode="000"/>
    <numFmt numFmtId="235" formatCode="#,##0.000"/>
  </numFmts>
  <fonts count="53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 Cyr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 Cyr"/>
      <family val="0"/>
    </font>
    <font>
      <sz val="11"/>
      <name val="Arial Cyr"/>
      <family val="0"/>
    </font>
    <font>
      <sz val="9"/>
      <name val="MS Sans Serif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>
      <alignment/>
      <protection locked="0"/>
    </xf>
    <xf numFmtId="168" fontId="1" fillId="0" borderId="0">
      <alignment/>
      <protection locked="0"/>
    </xf>
    <xf numFmtId="168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  <xf numFmtId="168" fontId="1" fillId="0" borderId="0">
      <alignment/>
      <protection locked="0"/>
    </xf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233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justify"/>
    </xf>
    <xf numFmtId="0" fontId="11" fillId="0" borderId="11" xfId="0" applyFont="1" applyFill="1" applyBorder="1" applyAlignment="1">
      <alignment horizontal="justify" wrapText="1"/>
    </xf>
    <xf numFmtId="233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/>
    </xf>
    <xf numFmtId="233" fontId="10" fillId="0" borderId="11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/>
    </xf>
    <xf numFmtId="0" fontId="11" fillId="0" borderId="11" xfId="0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right"/>
    </xf>
    <xf numFmtId="1" fontId="7" fillId="0" borderId="11" xfId="0" applyNumberFormat="1" applyFont="1" applyFill="1" applyBorder="1" applyAlignment="1">
      <alignment/>
    </xf>
    <xf numFmtId="172" fontId="10" fillId="0" borderId="12" xfId="66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235" fontId="11" fillId="0" borderId="11" xfId="66" applyNumberFormat="1" applyFont="1" applyFill="1" applyBorder="1" applyAlignment="1">
      <alignment/>
    </xf>
    <xf numFmtId="235" fontId="10" fillId="0" borderId="11" xfId="66" applyNumberFormat="1" applyFont="1" applyFill="1" applyBorder="1" applyAlignment="1">
      <alignment/>
    </xf>
    <xf numFmtId="235" fontId="10" fillId="0" borderId="14" xfId="66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1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11" fillId="0" borderId="15" xfId="0" applyFont="1" applyBorder="1" applyAlignment="1">
      <alignment/>
    </xf>
    <xf numFmtId="0" fontId="10" fillId="0" borderId="11" xfId="0" applyFont="1" applyBorder="1" applyAlignment="1">
      <alignment horizontal="left" vertical="top" wrapText="1" indent="1"/>
    </xf>
    <xf numFmtId="0" fontId="11" fillId="0" borderId="12" xfId="0" applyFont="1" applyBorder="1" applyAlignment="1">
      <alignment/>
    </xf>
    <xf numFmtId="49" fontId="11" fillId="0" borderId="15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0" fillId="0" borderId="11" xfId="0" applyFont="1" applyBorder="1" applyAlignment="1">
      <alignment/>
    </xf>
    <xf numFmtId="189" fontId="11" fillId="0" borderId="11" xfId="66" applyNumberFormat="1" applyFont="1" applyFill="1" applyBorder="1" applyAlignment="1">
      <alignment/>
    </xf>
    <xf numFmtId="189" fontId="10" fillId="0" borderId="11" xfId="0" applyNumberFormat="1" applyFont="1" applyBorder="1" applyAlignment="1">
      <alignment/>
    </xf>
    <xf numFmtId="189" fontId="10" fillId="0" borderId="11" xfId="66" applyNumberFormat="1" applyFont="1" applyFill="1" applyBorder="1" applyAlignment="1">
      <alignment horizontal="right"/>
    </xf>
    <xf numFmtId="49" fontId="10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189" fontId="10" fillId="0" borderId="14" xfId="66" applyNumberFormat="1" applyFont="1" applyFill="1" applyBorder="1" applyAlignment="1">
      <alignment/>
    </xf>
    <xf numFmtId="233" fontId="11" fillId="0" borderId="16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justify" vertical="top" wrapText="1"/>
    </xf>
    <xf numFmtId="189" fontId="11" fillId="0" borderId="14" xfId="66" applyNumberFormat="1" applyFont="1" applyFill="1" applyBorder="1" applyAlignment="1">
      <alignment/>
    </xf>
    <xf numFmtId="233" fontId="10" fillId="0" borderId="16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 wrapText="1"/>
    </xf>
    <xf numFmtId="189" fontId="10" fillId="0" borderId="14" xfId="66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233" fontId="11" fillId="0" borderId="16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justify" vertical="top" wrapText="1"/>
    </xf>
    <xf numFmtId="189" fontId="11" fillId="0" borderId="14" xfId="66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  <xf numFmtId="189" fontId="10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0" fontId="7" fillId="0" borderId="0" xfId="0" applyFont="1" applyAlignment="1">
      <alignment horizontal="right"/>
    </xf>
    <xf numFmtId="0" fontId="15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0" fillId="0" borderId="1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justify" wrapText="1"/>
    </xf>
  </cellXfs>
  <cellStyles count="59">
    <cellStyle name="Normal" xfId="0"/>
    <cellStyle name="RowLevel_0" xfId="1"/>
    <cellStyle name="RowLevel_1" xfId="3"/>
    <cellStyle name="ColLevel_2" xfId="6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Џђћ–…ќ’ќ›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="75" zoomScaleNormal="75" zoomScalePageLayoutView="0" workbookViewId="0" topLeftCell="A1">
      <selection activeCell="I13" sqref="I13"/>
    </sheetView>
  </sheetViews>
  <sheetFormatPr defaultColWidth="9.00390625" defaultRowHeight="12.75"/>
  <cols>
    <col min="1" max="1" width="8.75390625" style="1" customWidth="1"/>
    <col min="2" max="2" width="28.125" style="1" customWidth="1"/>
    <col min="3" max="3" width="78.75390625" style="1" customWidth="1"/>
    <col min="4" max="4" width="17.75390625" style="31" customWidth="1"/>
    <col min="5" max="5" width="16.125" style="38" customWidth="1"/>
    <col min="6" max="16384" width="9.125" style="38" customWidth="1"/>
  </cols>
  <sheetData>
    <row r="1" spans="1:5" ht="14.25">
      <c r="A1" s="3"/>
      <c r="B1" s="3"/>
      <c r="C1" s="70" t="s">
        <v>96</v>
      </c>
      <c r="D1" s="70"/>
      <c r="E1" s="71"/>
    </row>
    <row r="2" spans="1:5" ht="37.5" customHeight="1">
      <c r="A2" s="3"/>
      <c r="B2" s="3"/>
      <c r="C2" s="72" t="s">
        <v>114</v>
      </c>
      <c r="D2" s="72"/>
      <c r="E2" s="73"/>
    </row>
    <row r="3" spans="1:4" ht="14.25">
      <c r="A3" s="3"/>
      <c r="B3" s="3"/>
      <c r="C3" s="35"/>
      <c r="D3" s="35"/>
    </row>
    <row r="4" spans="1:4" ht="14.25" customHeight="1">
      <c r="A4" s="3"/>
      <c r="B4" s="75" t="s">
        <v>105</v>
      </c>
      <c r="C4" s="75"/>
      <c r="D4" s="75"/>
    </row>
    <row r="5" spans="1:4" ht="25.5" customHeight="1">
      <c r="A5" s="3"/>
      <c r="B5" s="75"/>
      <c r="C5" s="75"/>
      <c r="D5" s="75"/>
    </row>
    <row r="6" spans="1:5" ht="30" customHeight="1">
      <c r="A6" s="3"/>
      <c r="B6" s="4"/>
      <c r="C6" s="3"/>
      <c r="E6" s="26" t="s">
        <v>49</v>
      </c>
    </row>
    <row r="7" spans="1:5" ht="57.75" customHeight="1">
      <c r="A7" s="74" t="s">
        <v>0</v>
      </c>
      <c r="B7" s="74"/>
      <c r="C7" s="57" t="s">
        <v>1</v>
      </c>
      <c r="D7" s="65" t="s">
        <v>106</v>
      </c>
      <c r="E7" s="65" t="s">
        <v>107</v>
      </c>
    </row>
    <row r="8" spans="1:5" ht="15">
      <c r="A8" s="5"/>
      <c r="B8" s="5"/>
      <c r="C8" s="5"/>
      <c r="D8" s="27"/>
      <c r="E8" s="44"/>
    </row>
    <row r="9" spans="1:5" ht="15.75">
      <c r="A9" s="6" t="s">
        <v>2</v>
      </c>
      <c r="B9" s="7" t="s">
        <v>3</v>
      </c>
      <c r="C9" s="7" t="s">
        <v>94</v>
      </c>
      <c r="D9" s="32">
        <f>D10+D28+D31+D22+D46</f>
        <v>1401.791</v>
      </c>
      <c r="E9" s="32">
        <f>E10+E28+E31+E22+E46</f>
        <v>676.3907399999999</v>
      </c>
    </row>
    <row r="10" spans="1:5" ht="15.75">
      <c r="A10" s="6" t="s">
        <v>2</v>
      </c>
      <c r="B10" s="7" t="s">
        <v>4</v>
      </c>
      <c r="C10" s="7" t="s">
        <v>95</v>
      </c>
      <c r="D10" s="32">
        <f>D11</f>
        <v>141.3</v>
      </c>
      <c r="E10" s="45">
        <f>E11</f>
        <v>79.66895</v>
      </c>
    </row>
    <row r="11" spans="1:5" ht="15.75">
      <c r="A11" s="6" t="s">
        <v>2</v>
      </c>
      <c r="B11" s="11" t="s">
        <v>5</v>
      </c>
      <c r="C11" s="12" t="s">
        <v>6</v>
      </c>
      <c r="D11" s="32">
        <f>D13+D21</f>
        <v>141.3</v>
      </c>
      <c r="E11" s="45">
        <f>E13+E21</f>
        <v>79.66895</v>
      </c>
    </row>
    <row r="12" spans="1:5" ht="30" hidden="1">
      <c r="A12" s="8" t="s">
        <v>2</v>
      </c>
      <c r="B12" s="9" t="s">
        <v>7</v>
      </c>
      <c r="C12" s="10" t="s">
        <v>8</v>
      </c>
      <c r="D12" s="33">
        <v>0</v>
      </c>
      <c r="E12" s="46"/>
    </row>
    <row r="13" spans="1:5" ht="60" customHeight="1">
      <c r="A13" s="8" t="s">
        <v>2</v>
      </c>
      <c r="B13" s="9" t="s">
        <v>67</v>
      </c>
      <c r="C13" s="36" t="s">
        <v>68</v>
      </c>
      <c r="D13" s="33">
        <v>140.5</v>
      </c>
      <c r="E13" s="46">
        <v>79.6527</v>
      </c>
    </row>
    <row r="14" spans="1:5" ht="15" hidden="1">
      <c r="A14" s="8" t="s">
        <v>2</v>
      </c>
      <c r="B14" s="9" t="s">
        <v>9</v>
      </c>
      <c r="C14" s="36"/>
      <c r="D14" s="33"/>
      <c r="E14" s="46"/>
    </row>
    <row r="15" spans="1:5" ht="171.75" customHeight="1" hidden="1">
      <c r="A15" s="8" t="s">
        <v>2</v>
      </c>
      <c r="B15" s="9" t="s">
        <v>10</v>
      </c>
      <c r="C15" s="36"/>
      <c r="D15" s="33"/>
      <c r="E15" s="46"/>
    </row>
    <row r="16" spans="1:5" ht="15" hidden="1">
      <c r="A16" s="8" t="s">
        <v>2</v>
      </c>
      <c r="B16" s="9" t="s">
        <v>11</v>
      </c>
      <c r="C16" s="36"/>
      <c r="D16" s="33"/>
      <c r="E16" s="46"/>
    </row>
    <row r="17" spans="1:5" ht="30" customHeight="1" hidden="1">
      <c r="A17" s="8" t="s">
        <v>2</v>
      </c>
      <c r="B17" s="9" t="s">
        <v>12</v>
      </c>
      <c r="C17" s="36"/>
      <c r="D17" s="33"/>
      <c r="E17" s="46"/>
    </row>
    <row r="18" spans="1:5" ht="45" customHeight="1" hidden="1">
      <c r="A18" s="8" t="s">
        <v>2</v>
      </c>
      <c r="B18" s="9" t="s">
        <v>13</v>
      </c>
      <c r="C18" s="36"/>
      <c r="D18" s="33"/>
      <c r="E18" s="46"/>
    </row>
    <row r="19" spans="1:5" ht="15" hidden="1">
      <c r="A19" s="8" t="s">
        <v>2</v>
      </c>
      <c r="B19" s="9" t="s">
        <v>14</v>
      </c>
      <c r="C19" s="36"/>
      <c r="D19" s="33"/>
      <c r="E19" s="46"/>
    </row>
    <row r="20" spans="1:5" ht="15" hidden="1">
      <c r="A20" s="8" t="s">
        <v>2</v>
      </c>
      <c r="B20" s="9" t="s">
        <v>15</v>
      </c>
      <c r="C20" s="36"/>
      <c r="D20" s="33"/>
      <c r="E20" s="46"/>
    </row>
    <row r="21" spans="1:5" ht="46.5" customHeight="1">
      <c r="A21" s="8" t="s">
        <v>2</v>
      </c>
      <c r="B21" s="9" t="s">
        <v>61</v>
      </c>
      <c r="C21" s="36" t="s">
        <v>69</v>
      </c>
      <c r="D21" s="33">
        <v>0.8</v>
      </c>
      <c r="E21" s="46">
        <v>0.01625</v>
      </c>
    </row>
    <row r="22" spans="1:5" ht="19.5" customHeight="1">
      <c r="A22" s="6" t="s">
        <v>2</v>
      </c>
      <c r="B22" s="7" t="s">
        <v>70</v>
      </c>
      <c r="C22" s="37" t="s">
        <v>71</v>
      </c>
      <c r="D22" s="32">
        <f>D23</f>
        <v>332.49100000000004</v>
      </c>
      <c r="E22" s="45">
        <f>E23</f>
        <v>224.76086</v>
      </c>
    </row>
    <row r="23" spans="1:5" ht="31.5" customHeight="1">
      <c r="A23" s="8" t="s">
        <v>2</v>
      </c>
      <c r="B23" s="9" t="s">
        <v>72</v>
      </c>
      <c r="C23" s="36" t="s">
        <v>73</v>
      </c>
      <c r="D23" s="33">
        <f>D24+D25+D26+D27</f>
        <v>332.49100000000004</v>
      </c>
      <c r="E23" s="33">
        <f>E24+E25+E26+E27</f>
        <v>224.76086</v>
      </c>
    </row>
    <row r="24" spans="1:5" ht="31.5" customHeight="1">
      <c r="A24" s="8" t="s">
        <v>2</v>
      </c>
      <c r="B24" s="9" t="s">
        <v>74</v>
      </c>
      <c r="C24" s="36" t="s">
        <v>75</v>
      </c>
      <c r="D24" s="33">
        <v>133.329</v>
      </c>
      <c r="E24" s="46">
        <v>97.40657</v>
      </c>
    </row>
    <row r="25" spans="1:5" ht="47.25" customHeight="1">
      <c r="A25" s="8" t="s">
        <v>2</v>
      </c>
      <c r="B25" s="9" t="s">
        <v>76</v>
      </c>
      <c r="C25" s="36" t="s">
        <v>77</v>
      </c>
      <c r="D25" s="33">
        <v>1.33</v>
      </c>
      <c r="E25" s="46">
        <v>0.73842</v>
      </c>
    </row>
    <row r="26" spans="1:5" ht="44.25" customHeight="1">
      <c r="A26" s="8" t="s">
        <v>2</v>
      </c>
      <c r="B26" s="9" t="s">
        <v>78</v>
      </c>
      <c r="C26" s="36" t="s">
        <v>79</v>
      </c>
      <c r="D26" s="33">
        <v>224.099</v>
      </c>
      <c r="E26" s="46">
        <v>146.85407</v>
      </c>
    </row>
    <row r="27" spans="1:5" ht="45.75" customHeight="1">
      <c r="A27" s="8" t="s">
        <v>2</v>
      </c>
      <c r="B27" s="9" t="s">
        <v>80</v>
      </c>
      <c r="C27" s="36" t="s">
        <v>81</v>
      </c>
      <c r="D27" s="33">
        <v>-26.267</v>
      </c>
      <c r="E27" s="46">
        <v>-20.2382</v>
      </c>
    </row>
    <row r="28" spans="1:5" ht="15.75">
      <c r="A28" s="6" t="s">
        <v>2</v>
      </c>
      <c r="B28" s="7" t="s">
        <v>50</v>
      </c>
      <c r="C28" s="39" t="s">
        <v>51</v>
      </c>
      <c r="D28" s="32">
        <f>SUM(D29:D30)</f>
        <v>108</v>
      </c>
      <c r="E28" s="45">
        <f>SUM(E29:E30)</f>
        <v>0</v>
      </c>
    </row>
    <row r="29" spans="1:5" ht="21.75" customHeight="1">
      <c r="A29" s="8" t="s">
        <v>2</v>
      </c>
      <c r="B29" s="9" t="s">
        <v>65</v>
      </c>
      <c r="C29" s="40" t="s">
        <v>63</v>
      </c>
      <c r="D29" s="34">
        <v>108</v>
      </c>
      <c r="E29" s="46">
        <v>0</v>
      </c>
    </row>
    <row r="30" spans="1:5" ht="30" hidden="1">
      <c r="A30" s="8" t="s">
        <v>2</v>
      </c>
      <c r="B30" s="9" t="s">
        <v>66</v>
      </c>
      <c r="C30" s="40" t="s">
        <v>64</v>
      </c>
      <c r="D30" s="34"/>
      <c r="E30" s="46"/>
    </row>
    <row r="31" spans="1:5" ht="15.75">
      <c r="A31" s="6" t="s">
        <v>2</v>
      </c>
      <c r="B31" s="7" t="s">
        <v>16</v>
      </c>
      <c r="C31" s="41" t="s">
        <v>17</v>
      </c>
      <c r="D31" s="32">
        <f>D39+D41</f>
        <v>820</v>
      </c>
      <c r="E31" s="45">
        <f>E39+E41</f>
        <v>361.46092999999996</v>
      </c>
    </row>
    <row r="32" spans="1:5" ht="15" hidden="1">
      <c r="A32" s="8" t="s">
        <v>2</v>
      </c>
      <c r="B32" s="9" t="s">
        <v>18</v>
      </c>
      <c r="C32" s="9" t="s">
        <v>19</v>
      </c>
      <c r="D32" s="33"/>
      <c r="E32" s="46"/>
    </row>
    <row r="33" spans="1:5" ht="30" hidden="1">
      <c r="A33" s="8" t="s">
        <v>2</v>
      </c>
      <c r="B33" s="9" t="s">
        <v>20</v>
      </c>
      <c r="C33" s="10" t="s">
        <v>21</v>
      </c>
      <c r="D33" s="33"/>
      <c r="E33" s="46"/>
    </row>
    <row r="34" spans="1:5" ht="75" customHeight="1" hidden="1">
      <c r="A34" s="8" t="s">
        <v>2</v>
      </c>
      <c r="B34" s="9" t="s">
        <v>22</v>
      </c>
      <c r="C34" s="10" t="s">
        <v>23</v>
      </c>
      <c r="D34" s="33"/>
      <c r="E34" s="46"/>
    </row>
    <row r="35" spans="1:5" ht="15" hidden="1">
      <c r="A35" s="8" t="s">
        <v>2</v>
      </c>
      <c r="B35" s="9" t="s">
        <v>24</v>
      </c>
      <c r="C35" s="10" t="s">
        <v>25</v>
      </c>
      <c r="D35" s="33"/>
      <c r="E35" s="46"/>
    </row>
    <row r="36" spans="1:5" ht="15" hidden="1">
      <c r="A36" s="8" t="s">
        <v>2</v>
      </c>
      <c r="B36" s="9" t="s">
        <v>26</v>
      </c>
      <c r="C36" s="10" t="s">
        <v>27</v>
      </c>
      <c r="D36" s="33"/>
      <c r="E36" s="46"/>
    </row>
    <row r="37" spans="1:5" ht="15" hidden="1">
      <c r="A37" s="8" t="s">
        <v>2</v>
      </c>
      <c r="B37" s="9" t="s">
        <v>28</v>
      </c>
      <c r="C37" s="10" t="s">
        <v>29</v>
      </c>
      <c r="D37" s="33"/>
      <c r="E37" s="46"/>
    </row>
    <row r="38" spans="1:5" ht="15" hidden="1">
      <c r="A38" s="8" t="s">
        <v>2</v>
      </c>
      <c r="B38" s="9"/>
      <c r="C38" s="10"/>
      <c r="D38" s="33"/>
      <c r="E38" s="46"/>
    </row>
    <row r="39" spans="1:5" ht="15.75">
      <c r="A39" s="6" t="s">
        <v>2</v>
      </c>
      <c r="B39" s="7" t="s">
        <v>52</v>
      </c>
      <c r="C39" s="7" t="s">
        <v>19</v>
      </c>
      <c r="D39" s="32">
        <f>D40</f>
        <v>38</v>
      </c>
      <c r="E39" s="45">
        <f>E40</f>
        <v>2.57727</v>
      </c>
    </row>
    <row r="40" spans="1:5" ht="45">
      <c r="A40" s="8" t="s">
        <v>53</v>
      </c>
      <c r="B40" s="10" t="s">
        <v>62</v>
      </c>
      <c r="C40" s="13" t="s">
        <v>90</v>
      </c>
      <c r="D40" s="33">
        <v>38</v>
      </c>
      <c r="E40" s="46">
        <v>2.57727</v>
      </c>
    </row>
    <row r="41" spans="1:5" ht="15.75">
      <c r="A41" s="42" t="s">
        <v>2</v>
      </c>
      <c r="B41" s="39" t="s">
        <v>47</v>
      </c>
      <c r="C41" s="39" t="s">
        <v>23</v>
      </c>
      <c r="D41" s="32">
        <f>D43+D45</f>
        <v>782</v>
      </c>
      <c r="E41" s="32">
        <f>E43+E45</f>
        <v>358.88365999999996</v>
      </c>
    </row>
    <row r="42" spans="1:5" s="43" customFormat="1" ht="15">
      <c r="A42" s="48" t="s">
        <v>2</v>
      </c>
      <c r="B42" s="49" t="s">
        <v>82</v>
      </c>
      <c r="C42" s="10" t="s">
        <v>83</v>
      </c>
      <c r="D42" s="50">
        <f>D43</f>
        <v>625</v>
      </c>
      <c r="E42" s="50">
        <f>E43</f>
        <v>338.2698</v>
      </c>
    </row>
    <row r="43" spans="1:5" s="43" customFormat="1" ht="30">
      <c r="A43" s="48" t="s">
        <v>2</v>
      </c>
      <c r="B43" s="49" t="s">
        <v>84</v>
      </c>
      <c r="C43" s="10" t="s">
        <v>85</v>
      </c>
      <c r="D43" s="50">
        <v>625</v>
      </c>
      <c r="E43" s="46">
        <v>338.2698</v>
      </c>
    </row>
    <row r="44" spans="1:5" s="43" customFormat="1" ht="15">
      <c r="A44" s="48" t="s">
        <v>2</v>
      </c>
      <c r="B44" s="49" t="s">
        <v>86</v>
      </c>
      <c r="C44" s="10" t="s">
        <v>87</v>
      </c>
      <c r="D44" s="50">
        <f>D45</f>
        <v>157</v>
      </c>
      <c r="E44" s="50">
        <f>E45</f>
        <v>20.61386</v>
      </c>
    </row>
    <row r="45" spans="1:5" s="43" customFormat="1" ht="30">
      <c r="A45" s="48" t="s">
        <v>2</v>
      </c>
      <c r="B45" s="49" t="s">
        <v>88</v>
      </c>
      <c r="C45" s="10" t="s">
        <v>89</v>
      </c>
      <c r="D45" s="50">
        <v>157</v>
      </c>
      <c r="E45" s="46">
        <v>20.61386</v>
      </c>
    </row>
    <row r="46" spans="1:5" s="43" customFormat="1" ht="15.75">
      <c r="A46" s="6" t="s">
        <v>2</v>
      </c>
      <c r="B46" s="7" t="s">
        <v>108</v>
      </c>
      <c r="C46" s="66" t="s">
        <v>109</v>
      </c>
      <c r="D46" s="61">
        <f>SUM(D47)</f>
        <v>0</v>
      </c>
      <c r="E46" s="61">
        <f>SUM(E47)</f>
        <v>10.5</v>
      </c>
    </row>
    <row r="47" spans="1:5" s="43" customFormat="1" ht="45">
      <c r="A47" s="67" t="s">
        <v>2</v>
      </c>
      <c r="B47" s="68" t="s">
        <v>110</v>
      </c>
      <c r="C47" s="69" t="s">
        <v>111</v>
      </c>
      <c r="D47" s="50">
        <f>SUM(D48)</f>
        <v>0</v>
      </c>
      <c r="E47" s="50">
        <f>SUM(E48)</f>
        <v>10.5</v>
      </c>
    </row>
    <row r="48" spans="1:5" s="43" customFormat="1" ht="60">
      <c r="A48" s="67" t="s">
        <v>2</v>
      </c>
      <c r="B48" s="68" t="s">
        <v>112</v>
      </c>
      <c r="C48" s="69" t="s">
        <v>113</v>
      </c>
      <c r="D48" s="50"/>
      <c r="E48" s="46">
        <v>10.5</v>
      </c>
    </row>
    <row r="49" spans="1:5" ht="15.75">
      <c r="A49" s="6"/>
      <c r="B49" s="7"/>
      <c r="C49" s="11" t="s">
        <v>48</v>
      </c>
      <c r="D49" s="32">
        <f>D9</f>
        <v>1401.791</v>
      </c>
      <c r="E49" s="45">
        <f>E9</f>
        <v>676.3907399999999</v>
      </c>
    </row>
    <row r="50" spans="1:5" ht="15.75">
      <c r="A50" s="14">
        <v>0</v>
      </c>
      <c r="B50" s="15" t="s">
        <v>31</v>
      </c>
      <c r="C50" s="16" t="s">
        <v>32</v>
      </c>
      <c r="D50" s="32">
        <f>D51</f>
        <v>1191.15</v>
      </c>
      <c r="E50" s="45">
        <f>E51+E65</f>
        <v>614.375</v>
      </c>
    </row>
    <row r="51" spans="1:5" ht="37.5" customHeight="1">
      <c r="A51" s="14">
        <v>0</v>
      </c>
      <c r="B51" s="15" t="s">
        <v>33</v>
      </c>
      <c r="C51" s="16" t="s">
        <v>54</v>
      </c>
      <c r="D51" s="32">
        <f>D52+D60+D63</f>
        <v>1191.15</v>
      </c>
      <c r="E51" s="32">
        <f>E52+E60+E63</f>
        <v>614.375</v>
      </c>
    </row>
    <row r="52" spans="1:5" ht="32.25" customHeight="1">
      <c r="A52" s="14">
        <v>0</v>
      </c>
      <c r="B52" s="15" t="s">
        <v>34</v>
      </c>
      <c r="C52" s="15" t="s">
        <v>55</v>
      </c>
      <c r="D52" s="32">
        <f>D53</f>
        <v>941.2</v>
      </c>
      <c r="E52" s="45">
        <f>E53</f>
        <v>470.6</v>
      </c>
    </row>
    <row r="53" spans="1:5" ht="29.25" customHeight="1">
      <c r="A53" s="17">
        <v>0</v>
      </c>
      <c r="B53" s="18" t="s">
        <v>58</v>
      </c>
      <c r="C53" s="18" t="s">
        <v>91</v>
      </c>
      <c r="D53" s="33">
        <v>941.2</v>
      </c>
      <c r="E53" s="47">
        <v>470.6</v>
      </c>
    </row>
    <row r="54" spans="1:5" ht="45" hidden="1">
      <c r="A54" s="19">
        <v>0</v>
      </c>
      <c r="B54" s="20" t="s">
        <v>35</v>
      </c>
      <c r="C54" s="20" t="s">
        <v>36</v>
      </c>
      <c r="D54" s="32" t="e">
        <f>#REF!</f>
        <v>#REF!</v>
      </c>
      <c r="E54" s="46"/>
    </row>
    <row r="55" spans="1:5" ht="30" hidden="1">
      <c r="A55" s="19">
        <v>0</v>
      </c>
      <c r="B55" s="20" t="s">
        <v>37</v>
      </c>
      <c r="C55" s="20" t="s">
        <v>38</v>
      </c>
      <c r="D55" s="32" t="e">
        <f>#REF!</f>
        <v>#REF!</v>
      </c>
      <c r="E55" s="46"/>
    </row>
    <row r="56" spans="1:5" ht="30" hidden="1">
      <c r="A56" s="19">
        <v>0</v>
      </c>
      <c r="B56" s="20" t="s">
        <v>39</v>
      </c>
      <c r="C56" s="20" t="s">
        <v>40</v>
      </c>
      <c r="D56" s="32">
        <f>D14</f>
        <v>0</v>
      </c>
      <c r="E56" s="46"/>
    </row>
    <row r="57" spans="1:5" ht="30" hidden="1">
      <c r="A57" s="19">
        <v>0</v>
      </c>
      <c r="B57" s="20" t="s">
        <v>41</v>
      </c>
      <c r="C57" s="20" t="s">
        <v>42</v>
      </c>
      <c r="D57" s="32">
        <f>D15</f>
        <v>0</v>
      </c>
      <c r="E57" s="46"/>
    </row>
    <row r="58" spans="1:5" ht="15.75" hidden="1">
      <c r="A58" s="19">
        <v>0</v>
      </c>
      <c r="B58" s="20" t="s">
        <v>43</v>
      </c>
      <c r="C58" s="20" t="s">
        <v>44</v>
      </c>
      <c r="D58" s="32">
        <f>D16</f>
        <v>0</v>
      </c>
      <c r="E58" s="46"/>
    </row>
    <row r="59" spans="1:5" ht="30" hidden="1">
      <c r="A59" s="19">
        <v>0</v>
      </c>
      <c r="B59" s="20" t="s">
        <v>45</v>
      </c>
      <c r="C59" s="20" t="s">
        <v>46</v>
      </c>
      <c r="D59" s="32" t="e">
        <f>#REF!</f>
        <v>#REF!</v>
      </c>
      <c r="E59" s="46"/>
    </row>
    <row r="60" spans="1:5" ht="31.5">
      <c r="A60" s="14">
        <v>0</v>
      </c>
      <c r="B60" s="11" t="s">
        <v>56</v>
      </c>
      <c r="C60" s="12" t="s">
        <v>57</v>
      </c>
      <c r="D60" s="32">
        <f>D61+D62</f>
        <v>75.65</v>
      </c>
      <c r="E60" s="45">
        <f>E61+E62</f>
        <v>56.625</v>
      </c>
    </row>
    <row r="61" spans="1:5" ht="45.75" customHeight="1">
      <c r="A61" s="17">
        <v>0</v>
      </c>
      <c r="B61" s="10" t="s">
        <v>59</v>
      </c>
      <c r="C61" s="13" t="s">
        <v>92</v>
      </c>
      <c r="D61" s="33">
        <v>75.5</v>
      </c>
      <c r="E61" s="46">
        <v>56.625</v>
      </c>
    </row>
    <row r="62" spans="1:5" ht="15">
      <c r="A62" s="17">
        <v>0</v>
      </c>
      <c r="B62" s="10" t="s">
        <v>60</v>
      </c>
      <c r="C62" s="13" t="s">
        <v>93</v>
      </c>
      <c r="D62" s="33">
        <v>0.15</v>
      </c>
      <c r="E62" s="46">
        <v>0</v>
      </c>
    </row>
    <row r="63" spans="1:5" ht="15.75">
      <c r="A63" s="51">
        <v>0</v>
      </c>
      <c r="B63" s="52" t="s">
        <v>97</v>
      </c>
      <c r="C63" s="52" t="s">
        <v>98</v>
      </c>
      <c r="D63" s="53">
        <f>D64</f>
        <v>174.3</v>
      </c>
      <c r="E63" s="53">
        <f>E64</f>
        <v>87.15</v>
      </c>
    </row>
    <row r="64" spans="1:5" ht="30">
      <c r="A64" s="54">
        <v>0</v>
      </c>
      <c r="B64" s="55" t="s">
        <v>99</v>
      </c>
      <c r="C64" s="55" t="s">
        <v>100</v>
      </c>
      <c r="D64" s="56">
        <v>174.3</v>
      </c>
      <c r="E64" s="46">
        <v>87.15</v>
      </c>
    </row>
    <row r="65" spans="1:5" ht="1.5" customHeight="1" hidden="1">
      <c r="A65" s="58">
        <v>0</v>
      </c>
      <c r="B65" s="59" t="s">
        <v>101</v>
      </c>
      <c r="C65" s="60" t="s">
        <v>102</v>
      </c>
      <c r="D65" s="61">
        <f>SUM(D66)</f>
        <v>0</v>
      </c>
      <c r="E65" s="61">
        <f>SUM(E66)</f>
        <v>0</v>
      </c>
    </row>
    <row r="66" spans="1:5" ht="45" hidden="1">
      <c r="A66" s="54">
        <v>0</v>
      </c>
      <c r="B66" s="62" t="s">
        <v>103</v>
      </c>
      <c r="C66" s="63" t="s">
        <v>104</v>
      </c>
      <c r="D66" s="56"/>
      <c r="E66" s="64"/>
    </row>
    <row r="67" spans="1:5" ht="15.75">
      <c r="A67" s="19"/>
      <c r="B67" s="20"/>
      <c r="C67" s="11" t="s">
        <v>48</v>
      </c>
      <c r="D67" s="32">
        <f>D50</f>
        <v>1191.15</v>
      </c>
      <c r="E67" s="45">
        <f>E50</f>
        <v>614.375</v>
      </c>
    </row>
    <row r="68" spans="1:5" ht="24.75" customHeight="1">
      <c r="A68" s="8"/>
      <c r="B68" s="21"/>
      <c r="C68" s="7" t="s">
        <v>30</v>
      </c>
      <c r="D68" s="32">
        <f>D49+D67</f>
        <v>2592.941</v>
      </c>
      <c r="E68" s="45">
        <f>E49+E67</f>
        <v>1290.7657399999998</v>
      </c>
    </row>
    <row r="69" spans="1:4" ht="15" hidden="1">
      <c r="A69" s="22" t="s">
        <v>2</v>
      </c>
      <c r="B69" s="23"/>
      <c r="C69" s="24" t="s">
        <v>30</v>
      </c>
      <c r="D69" s="28"/>
    </row>
    <row r="70" spans="1:4" ht="15">
      <c r="A70" s="25"/>
      <c r="B70" s="25"/>
      <c r="C70" s="25"/>
      <c r="D70" s="29"/>
    </row>
    <row r="71" spans="1:4" ht="15">
      <c r="A71" s="25"/>
      <c r="B71" s="25"/>
      <c r="C71" s="25"/>
      <c r="D71" s="29"/>
    </row>
    <row r="72" spans="1:4" ht="15">
      <c r="A72" s="25"/>
      <c r="B72" s="25"/>
      <c r="C72" s="25"/>
      <c r="D72" s="29"/>
    </row>
    <row r="73" spans="1:4" ht="15">
      <c r="A73" s="25"/>
      <c r="B73" s="25"/>
      <c r="C73" s="25"/>
      <c r="D73" s="29"/>
    </row>
    <row r="74" spans="1:4" ht="15">
      <c r="A74" s="25"/>
      <c r="B74" s="25"/>
      <c r="C74" s="25"/>
      <c r="D74" s="29"/>
    </row>
    <row r="75" spans="1:4" ht="15">
      <c r="A75" s="25"/>
      <c r="B75" s="25"/>
      <c r="C75" s="25"/>
      <c r="D75" s="29"/>
    </row>
    <row r="76" spans="1:4" ht="15">
      <c r="A76" s="25"/>
      <c r="B76" s="25"/>
      <c r="C76" s="25"/>
      <c r="D76" s="29"/>
    </row>
    <row r="77" spans="1:4" ht="15">
      <c r="A77" s="25"/>
      <c r="B77" s="25"/>
      <c r="C77" s="25"/>
      <c r="D77" s="29"/>
    </row>
    <row r="78" spans="1:4" ht="15">
      <c r="A78" s="25"/>
      <c r="B78" s="25"/>
      <c r="C78" s="25"/>
      <c r="D78" s="29"/>
    </row>
    <row r="79" spans="1:4" ht="15">
      <c r="A79" s="25"/>
      <c r="B79" s="25"/>
      <c r="C79" s="25"/>
      <c r="D79" s="29"/>
    </row>
    <row r="80" spans="1:4" ht="15">
      <c r="A80" s="25"/>
      <c r="B80" s="25"/>
      <c r="C80" s="25"/>
      <c r="D80" s="29"/>
    </row>
    <row r="81" spans="1:4" ht="15">
      <c r="A81" s="25"/>
      <c r="B81" s="25"/>
      <c r="C81" s="25"/>
      <c r="D81" s="29"/>
    </row>
    <row r="82" spans="1:4" ht="15">
      <c r="A82" s="25"/>
      <c r="B82" s="25"/>
      <c r="C82" s="25"/>
      <c r="D82" s="29"/>
    </row>
    <row r="83" spans="1:4" ht="15.75">
      <c r="A83" s="2"/>
      <c r="B83" s="2"/>
      <c r="C83" s="2"/>
      <c r="D83" s="30"/>
    </row>
    <row r="84" spans="1:4" ht="15.75">
      <c r="A84" s="2"/>
      <c r="B84" s="2"/>
      <c r="C84" s="2"/>
      <c r="D84" s="30"/>
    </row>
    <row r="85" spans="1:4" ht="15.75">
      <c r="A85" s="2"/>
      <c r="B85" s="2"/>
      <c r="C85" s="2"/>
      <c r="D85" s="30"/>
    </row>
    <row r="86" spans="1:4" ht="15.75">
      <c r="A86" s="2"/>
      <c r="B86" s="2"/>
      <c r="C86" s="2"/>
      <c r="D86" s="30"/>
    </row>
    <row r="87" spans="1:4" ht="15.75">
      <c r="A87" s="2"/>
      <c r="B87" s="2"/>
      <c r="C87" s="2"/>
      <c r="D87" s="30"/>
    </row>
    <row r="88" spans="1:4" ht="15.75">
      <c r="A88" s="2"/>
      <c r="B88" s="2"/>
      <c r="C88" s="2"/>
      <c r="D88" s="30"/>
    </row>
    <row r="89" spans="1:4" ht="15.75">
      <c r="A89" s="2"/>
      <c r="B89" s="2"/>
      <c r="C89" s="2"/>
      <c r="D89" s="30"/>
    </row>
    <row r="90" spans="1:4" ht="15.75">
      <c r="A90" s="2"/>
      <c r="B90" s="2"/>
      <c r="C90" s="2"/>
      <c r="D90" s="30"/>
    </row>
    <row r="91" spans="1:4" ht="15.75">
      <c r="A91" s="2"/>
      <c r="B91" s="2"/>
      <c r="C91" s="2"/>
      <c r="D91" s="30"/>
    </row>
    <row r="92" spans="1:4" ht="15.75">
      <c r="A92" s="2"/>
      <c r="B92" s="2"/>
      <c r="C92" s="2"/>
      <c r="D92" s="30"/>
    </row>
  </sheetData>
  <sheetProtection/>
  <mergeCells count="4">
    <mergeCell ref="C1:E1"/>
    <mergeCell ref="C2:E2"/>
    <mergeCell ref="A7:B7"/>
    <mergeCell ref="B4:D5"/>
  </mergeCells>
  <printOptions horizontalCentered="1"/>
  <pageMargins left="0.7874015748031497" right="0.3937007874015748" top="0.35433070866141736" bottom="0.1968503937007874" header="0.5118110236220472" footer="0.15748031496062992"/>
  <pageSetup fitToHeight="3" horizontalDpi="600" verticalDpi="600" orientation="portrait" paperSize="9" scale="5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Uzer</cp:lastModifiedBy>
  <cp:lastPrinted>2018-04-06T07:20:02Z</cp:lastPrinted>
  <dcterms:created xsi:type="dcterms:W3CDTF">2005-10-07T13:21:59Z</dcterms:created>
  <dcterms:modified xsi:type="dcterms:W3CDTF">2018-07-24T13:09:32Z</dcterms:modified>
  <cp:category/>
  <cp:version/>
  <cp:contentType/>
  <cp:contentStatus/>
</cp:coreProperties>
</file>